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6930"/>
  </bookViews>
  <sheets>
    <sheet name="事業所用" sheetId="4" r:id="rId1"/>
  </sheets>
  <definedNames>
    <definedName name="_xlnm.Print_Area" localSheetId="0">事業所用!$A$1:$K$179</definedName>
  </definedNames>
  <calcPr calcId="145621"/>
</workbook>
</file>

<file path=xl/calcChain.xml><?xml version="1.0" encoding="utf-8"?>
<calcChain xmlns="http://schemas.openxmlformats.org/spreadsheetml/2006/main">
  <c r="Q29" i="4" l="1"/>
  <c r="O29" i="4"/>
  <c r="M29" i="4"/>
  <c r="I67" i="4" s="1"/>
  <c r="Q28" i="4"/>
  <c r="O28" i="4"/>
  <c r="M28" i="4"/>
  <c r="I66" i="4" s="1"/>
  <c r="Q27" i="4"/>
  <c r="O27" i="4"/>
  <c r="M27" i="4"/>
  <c r="I65" i="4" s="1"/>
  <c r="Q26" i="4"/>
  <c r="O26" i="4"/>
  <c r="M26" i="4"/>
  <c r="I64" i="4" s="1"/>
  <c r="Q25" i="4"/>
  <c r="O25" i="4"/>
  <c r="M25" i="4"/>
  <c r="I63" i="4" s="1"/>
  <c r="K65" i="4" s="1"/>
  <c r="N46" i="4" s="1"/>
  <c r="Q24" i="4"/>
  <c r="O24" i="4"/>
  <c r="M24" i="4"/>
  <c r="I62" i="4" s="1"/>
  <c r="Q23" i="4"/>
  <c r="O23" i="4"/>
  <c r="M23" i="4"/>
  <c r="I61" i="4" s="1"/>
  <c r="Q22" i="4"/>
  <c r="O22" i="4"/>
  <c r="M22" i="4"/>
  <c r="I60" i="4" s="1"/>
  <c r="Q21" i="4"/>
  <c r="O21" i="4"/>
  <c r="M21" i="4"/>
  <c r="I59" i="4" s="1"/>
  <c r="Q20" i="4"/>
  <c r="O20" i="4"/>
  <c r="M20" i="4"/>
  <c r="I58" i="4" s="1"/>
  <c r="K60" i="4" s="1"/>
  <c r="N45" i="4" s="1"/>
  <c r="Q19" i="4"/>
  <c r="O19" i="4"/>
  <c r="M19" i="4"/>
  <c r="I57" i="4" s="1"/>
  <c r="Q18" i="4"/>
  <c r="O18" i="4"/>
  <c r="M18" i="4"/>
  <c r="I56" i="4" s="1"/>
  <c r="Q17" i="4"/>
  <c r="O17" i="4"/>
  <c r="M17" i="4"/>
  <c r="I55" i="4" s="1"/>
  <c r="Q16" i="4"/>
  <c r="O16" i="4"/>
  <c r="M16" i="4"/>
  <c r="I54" i="4" s="1"/>
  <c r="Q15" i="4"/>
  <c r="O15" i="4"/>
  <c r="M15" i="4"/>
  <c r="I53" i="4" s="1"/>
  <c r="K55" i="4" s="1"/>
  <c r="N44" i="4" s="1"/>
  <c r="Q14" i="4"/>
  <c r="O14" i="4"/>
  <c r="M14" i="4"/>
  <c r="I52" i="4" s="1"/>
  <c r="Q13" i="4"/>
  <c r="O13" i="4"/>
  <c r="M13" i="4" s="1"/>
  <c r="I51" i="4" s="1"/>
  <c r="Q12" i="4"/>
  <c r="O12" i="4"/>
  <c r="M12" i="4" s="1"/>
  <c r="I50" i="4" s="1"/>
  <c r="Q11" i="4"/>
  <c r="O11" i="4"/>
  <c r="M11" i="4" s="1"/>
  <c r="I49" i="4" s="1"/>
  <c r="Q10" i="4"/>
  <c r="O10" i="4"/>
  <c r="M10" i="4" s="1"/>
  <c r="I48" i="4" s="1"/>
  <c r="Q9" i="4"/>
  <c r="O9" i="4"/>
  <c r="M9" i="4"/>
  <c r="I47" i="4" s="1"/>
  <c r="Q8" i="4"/>
  <c r="O8" i="4"/>
  <c r="M8" i="4"/>
  <c r="I46" i="4" s="1"/>
  <c r="Q7" i="4"/>
  <c r="O7" i="4"/>
  <c r="M7" i="4"/>
  <c r="I45" i="4" s="1"/>
  <c r="Q6" i="4"/>
  <c r="O6" i="4"/>
  <c r="M6" i="4"/>
  <c r="I44" i="4" s="1"/>
  <c r="Q5" i="4"/>
  <c r="O5" i="4"/>
  <c r="M5" i="4"/>
  <c r="I43" i="4" s="1"/>
  <c r="Q4" i="4"/>
  <c r="O4" i="4"/>
  <c r="M4" i="4"/>
  <c r="I42" i="4" s="1"/>
  <c r="K44" i="4" s="1"/>
  <c r="N42" i="4" s="1"/>
  <c r="K50" i="4" l="1"/>
  <c r="N43" i="4" s="1"/>
  <c r="R4" i="4"/>
  <c r="R9" i="4"/>
  <c r="R20" i="4"/>
  <c r="R25" i="4"/>
</calcChain>
</file>

<file path=xl/sharedStrings.xml><?xml version="1.0" encoding="utf-8"?>
<sst xmlns="http://schemas.openxmlformats.org/spreadsheetml/2006/main" count="138" uniqueCount="118">
  <si>
    <t>　したものだけが得点することができます。</t>
  </si>
  <si>
    <t>　　得点したものについては配点欄に○印を付け、そして、○印で囲んだ得点を中項目</t>
  </si>
  <si>
    <t>　ごとに集計してみましょう。</t>
  </si>
  <si>
    <t>　　中項目ごとの合計点を記入し終えましたら、「評価結果票」を用いてレーダーチャートに中項目ごとの</t>
  </si>
  <si>
    <t>合計点を転記し、自己評価してみましょう。　　→　「評価結果票」へ進む</t>
  </si>
  <si>
    <t>１．環境要因</t>
  </si>
  <si>
    <t>◆死角となる箇所に侵入監視センサー等を導入する。</t>
  </si>
  <si>
    <t>◆これらの機器が作動した場合の初動対応について把握しておく。</t>
  </si>
  <si>
    <t>◆地域連携の警戒パトロールに参加する。</t>
  </si>
  <si>
    <t>◆建物外壁の不燃化と補修を行う。</t>
  </si>
  <si>
    <t>３．可燃物等の整理</t>
  </si>
  <si>
    <t>４．火災の初期対応</t>
  </si>
  <si>
    <t>◆事業所の出入口や倉庫・車庫・物置等は、夜間の施錠管理を徹底する。</t>
  </si>
  <si>
    <t>◆夜間・休日でも容易に開錠されないための防犯ブザーを設置する。</t>
  </si>
  <si>
    <t>◆出入管理体制を確立し、不法侵入を防止する。</t>
  </si>
  <si>
    <t>◆出入口や通用口をある程度特定し、監視体制を強化する。</t>
  </si>
  <si>
    <t>◆勤務時間内に無人となる空室、物品倉庫、更衣室等は施錠する。</t>
  </si>
  <si>
    <t>◆事業所の入口に常夜灯を設ける等、照明器具の導入を進める。</t>
  </si>
  <si>
    <t>◆夜間や休日の巡回警備を行う。</t>
  </si>
  <si>
    <t>◆自動火災報知設備等が発報した場合の初動対応を徹底しておく。</t>
  </si>
  <si>
    <t>◆消火器や屋内外の消火栓による消火方法を徹底する。</t>
  </si>
  <si>
    <t>◆定期的に消防訓練を実施する。</t>
  </si>
  <si>
    <t>◆消防署・自治会・町会等と連携して行う消防訓練に参加する。</t>
  </si>
  <si>
    <t>◆必要に応じて放火監視機器の導入を検討する。</t>
  </si>
  <si>
    <t>✔有り</t>
    <rPh sb="1" eb="2">
      <t>ア</t>
    </rPh>
    <phoneticPr fontId="1"/>
  </si>
  <si>
    <t>✔無し</t>
    <rPh sb="1" eb="2">
      <t>ナ</t>
    </rPh>
    <phoneticPr fontId="1"/>
  </si>
  <si>
    <t>ごみは回収日の決められた時間帯に出すようにしていますか？</t>
    <phoneticPr fontId="1"/>
  </si>
  <si>
    <t>郵便受けの新聞等は早目に取り込んでいますか？</t>
    <phoneticPr fontId="1"/>
  </si>
  <si>
    <t>付近に監視カメラ等の放火火災対策機器は設置されていますか？</t>
    <phoneticPr fontId="1"/>
  </si>
  <si>
    <t>侵入監視センサー、熱線センサー付き照明器具のいずれかを設置していますか？</t>
    <rPh sb="27" eb="29">
      <t>セッチ</t>
    </rPh>
    <phoneticPr fontId="1"/>
  </si>
  <si>
    <t>質問</t>
    <rPh sb="0" eb="2">
      <t>シツモン</t>
    </rPh>
    <phoneticPr fontId="1"/>
  </si>
  <si>
    <t>　→　「採点票」へ進む</t>
    <phoneticPr fontId="1"/>
  </si>
  <si>
    <t>全ての回答欄にチェックを入れ終わりましたら、次のページの「採点票」を用いて採点してみましょう。</t>
    <rPh sb="22" eb="23">
      <t>ツギ</t>
    </rPh>
    <phoneticPr fontId="1"/>
  </si>
  <si>
    <t>回答</t>
    <rPh sb="0" eb="1">
      <t>カイ</t>
    </rPh>
    <rPh sb="1" eb="2">
      <t>コタエ</t>
    </rPh>
    <phoneticPr fontId="1"/>
  </si>
  <si>
    <t>番号</t>
    <rPh sb="0" eb="2">
      <t>バンゴウ</t>
    </rPh>
    <phoneticPr fontId="1"/>
  </si>
  <si>
    <t>評価シートの
質問の番号</t>
    <rPh sb="0" eb="2">
      <t>ヒョウカ</t>
    </rPh>
    <rPh sb="7" eb="9">
      <t>シツモン</t>
    </rPh>
    <rPh sb="10" eb="12">
      <t>バンゴウ</t>
    </rPh>
    <phoneticPr fontId="1"/>
  </si>
  <si>
    <t>回答の内容</t>
    <rPh sb="0" eb="2">
      <t>カイトウ</t>
    </rPh>
    <rPh sb="3" eb="5">
      <t>ナイヨウ</t>
    </rPh>
    <phoneticPr fontId="1"/>
  </si>
  <si>
    <t>はい</t>
    <phoneticPr fontId="1"/>
  </si>
  <si>
    <t>多少・かなりある</t>
    <rPh sb="0" eb="2">
      <t>タショウ</t>
    </rPh>
    <phoneticPr fontId="1"/>
  </si>
  <si>
    <t>発生したことがない</t>
    <rPh sb="0" eb="2">
      <t>ハッセイ</t>
    </rPh>
    <phoneticPr fontId="1"/>
  </si>
  <si>
    <t>置いていない</t>
    <rPh sb="0" eb="1">
      <t>オ</t>
    </rPh>
    <phoneticPr fontId="1"/>
  </si>
  <si>
    <t>はい</t>
    <phoneticPr fontId="1"/>
  </si>
  <si>
    <t>配点</t>
    <rPh sb="0" eb="2">
      <t>ハイテン</t>
    </rPh>
    <phoneticPr fontId="1"/>
  </si>
  <si>
    <t>パソコン用
自動入力欄</t>
    <rPh sb="4" eb="5">
      <t>ヨウ</t>
    </rPh>
    <rPh sb="6" eb="8">
      <t>ジドウ</t>
    </rPh>
    <rPh sb="8" eb="10">
      <t>ニュウリョク</t>
    </rPh>
    <rPh sb="10" eb="11">
      <t>ラン</t>
    </rPh>
    <phoneticPr fontId="1"/>
  </si>
  <si>
    <t>中項目ごとの合計点</t>
    <rPh sb="0" eb="1">
      <t>チュウ</t>
    </rPh>
    <rPh sb="1" eb="3">
      <t>コウモク</t>
    </rPh>
    <rPh sb="6" eb="8">
      <t>ゴウケイ</t>
    </rPh>
    <rPh sb="8" eb="9">
      <t>テン</t>
    </rPh>
    <phoneticPr fontId="1"/>
  </si>
  <si>
    <t>点</t>
    <rPh sb="0" eb="1">
      <t>テン</t>
    </rPh>
    <phoneticPr fontId="1"/>
  </si>
  <si>
    <t>①環境の要因</t>
    <phoneticPr fontId="1"/>
  </si>
  <si>
    <t>②敷地や建物への侵入防止</t>
    <phoneticPr fontId="1"/>
  </si>
  <si>
    <t>③可燃物などの整理</t>
    <phoneticPr fontId="1"/>
  </si>
  <si>
    <t>④火災の初期対応</t>
    <phoneticPr fontId="1"/>
  </si>
  <si>
    <t>⑤家族や近隣との協力体制</t>
    <phoneticPr fontId="1"/>
  </si>
  <si>
    <t>２．敷地・建物への侵入防止</t>
    <phoneticPr fontId="1"/>
  </si>
  <si>
    <t>５．家族や近隣との協力体制</t>
    <phoneticPr fontId="1"/>
  </si>
  <si>
    <t>対　応　策　の　具　体　例</t>
    <phoneticPr fontId="1"/>
  </si>
  <si>
    <t>中項目</t>
    <phoneticPr fontId="1"/>
  </si>
  <si>
    <t>事業所周辺の道路には、街路灯が設置されていますか？</t>
    <phoneticPr fontId="1"/>
  </si>
  <si>
    <t>事業所周辺の道路は、深夜でも人通りがありますか？</t>
    <phoneticPr fontId="1"/>
  </si>
  <si>
    <t>事業所周辺の道路は、主として近隣者だけが通行する道路ですか？</t>
    <phoneticPr fontId="1"/>
  </si>
  <si>
    <t>事業所付近で放火が発生したこと（聞いたこと）がありますか？</t>
    <rPh sb="0" eb="2">
      <t>ジギョウ</t>
    </rPh>
    <rPh sb="2" eb="3">
      <t>ショ</t>
    </rPh>
    <phoneticPr fontId="1"/>
  </si>
  <si>
    <t>事業所付近で暴力事件、ひったくり、痴漢等が発生したことがある。又は発生したと聞いたことがある。</t>
    <rPh sb="0" eb="2">
      <t>ジギョウ</t>
    </rPh>
    <rPh sb="2" eb="3">
      <t>ショ</t>
    </rPh>
    <rPh sb="33" eb="35">
      <t>ハッセイ</t>
    </rPh>
    <rPh sb="38" eb="39">
      <t>キ</t>
    </rPh>
    <phoneticPr fontId="1"/>
  </si>
  <si>
    <t>事業所の出入業者を確実に把握し、出入り管理を徹底していますか？</t>
    <phoneticPr fontId="1"/>
  </si>
  <si>
    <t>使用していない出入口や物品倉庫等の施錠管理は徹底していますか？</t>
    <phoneticPr fontId="1"/>
  </si>
  <si>
    <t>深夜でも常夜灯などで入口を明るくしていますか？</t>
    <phoneticPr fontId="1"/>
  </si>
  <si>
    <t>事業所の周囲や、トイレ、階段等、死角となりやすい箇所の巡回警備は実施していますか？</t>
    <phoneticPr fontId="1"/>
  </si>
  <si>
    <t>特に夜間や休日の巡回警備を実施していますか？</t>
    <phoneticPr fontId="1"/>
  </si>
  <si>
    <t>事業所の周囲等、他人の目の届く所に、新聞や雑誌等の燃えやすいものは置いてありませんか？</t>
    <phoneticPr fontId="1"/>
  </si>
  <si>
    <t>トイレや階段等、事業所内で死角となりやすい箇所を定期的に巡回し、可燃物を整理・除去する体制はありますか？</t>
    <phoneticPr fontId="1"/>
  </si>
  <si>
    <t>やむを得ず屋外に製品や材料等を置く場合、部外者の目に触れないよう、それらを防炎シートで覆っていますか？</t>
    <phoneticPr fontId="1"/>
  </si>
  <si>
    <t>自動火災報知設備が設置されていますか？</t>
    <rPh sb="0" eb="2">
      <t>ジドウ</t>
    </rPh>
    <rPh sb="2" eb="4">
      <t>カサイ</t>
    </rPh>
    <rPh sb="4" eb="6">
      <t>ホウチ</t>
    </rPh>
    <rPh sb="6" eb="8">
      <t>セツビ</t>
    </rPh>
    <phoneticPr fontId="1"/>
  </si>
  <si>
    <t>定期的に消防訓練を実施する等、従業員への指導・教育を行っていますか？</t>
    <rPh sb="26" eb="27">
      <t>オコナ</t>
    </rPh>
    <phoneticPr fontId="1"/>
  </si>
  <si>
    <t>防火対象物や消防用設備等の点検を定期的に実施し、消防署に届け出ていますか？</t>
    <rPh sb="26" eb="27">
      <t>ショ</t>
    </rPh>
    <rPh sb="28" eb="29">
      <t>トド</t>
    </rPh>
    <rPh sb="30" eb="31">
      <t>デ</t>
    </rPh>
    <phoneticPr fontId="1"/>
  </si>
  <si>
    <t>消防用設備等（例：消火器）の使用方法は、従業員全員に徹底していますか？</t>
    <rPh sb="26" eb="28">
      <t>テッテイ</t>
    </rPh>
    <phoneticPr fontId="1"/>
  </si>
  <si>
    <t>防火管理者を選任し、消防署への届け出は行ってありますか？</t>
    <phoneticPr fontId="1"/>
  </si>
  <si>
    <t>事業所で定める消防計画の役割分担は、全ての従業員に周知させていますか？</t>
    <phoneticPr fontId="1"/>
  </si>
  <si>
    <t>出入口や休憩室に、放火火災に関する注意を呼びかけるポスターや立て看板を掲示していますか？</t>
    <phoneticPr fontId="1"/>
  </si>
  <si>
    <t>各職場の火元責任者レベルで、放火火災予防対策を徹底するための会議を定期的に開催していますか？</t>
    <phoneticPr fontId="1"/>
  </si>
  <si>
    <t>地域町内会等と連携し、放火火災予防対策用の広報を実施していますか？</t>
    <phoneticPr fontId="1"/>
  </si>
  <si>
    <t>◎　あなたのお勤め先の放火火災に対する危険度の評価シート（事業所用）</t>
    <rPh sb="7" eb="8">
      <t>ツト</t>
    </rPh>
    <rPh sb="9" eb="10">
      <t>サキ</t>
    </rPh>
    <rPh sb="11" eb="13">
      <t>ホウカ</t>
    </rPh>
    <rPh sb="13" eb="15">
      <t>カサイ</t>
    </rPh>
    <rPh sb="16" eb="17">
      <t>タイ</t>
    </rPh>
    <rPh sb="19" eb="22">
      <t>キケンド</t>
    </rPh>
    <rPh sb="23" eb="25">
      <t>ヒョウカ</t>
    </rPh>
    <rPh sb="29" eb="31">
      <t>ジギョウ</t>
    </rPh>
    <rPh sb="31" eb="32">
      <t>ショ</t>
    </rPh>
    <rPh sb="32" eb="33">
      <t>ヨウ</t>
    </rPh>
    <phoneticPr fontId="1"/>
  </si>
  <si>
    <t>次の質問に答えて、放火火災に対するお勤め先の危険度をチェックしてみましょう。</t>
    <rPh sb="0" eb="1">
      <t>ツギ</t>
    </rPh>
    <rPh sb="2" eb="4">
      <t>シツモン</t>
    </rPh>
    <rPh sb="5" eb="6">
      <t>コタ</t>
    </rPh>
    <rPh sb="9" eb="11">
      <t>ホウカ</t>
    </rPh>
    <rPh sb="11" eb="13">
      <t>カサイ</t>
    </rPh>
    <rPh sb="14" eb="15">
      <t>タイ</t>
    </rPh>
    <rPh sb="18" eb="19">
      <t>ツト</t>
    </rPh>
    <rPh sb="20" eb="21">
      <t>サキ</t>
    </rPh>
    <rPh sb="22" eb="25">
      <t>キケンド</t>
    </rPh>
    <phoneticPr fontId="1"/>
  </si>
  <si>
    <t>　　先ほどの評価シート（事業所用）でチェックした回答内容と、下表の回答内容が一致</t>
    <rPh sb="12" eb="14">
      <t>ジギョウ</t>
    </rPh>
    <rPh sb="14" eb="15">
      <t>ショ</t>
    </rPh>
    <phoneticPr fontId="1"/>
  </si>
  <si>
    <t>はい</t>
    <phoneticPr fontId="1"/>
  </si>
  <si>
    <t>はい</t>
    <phoneticPr fontId="1"/>
  </si>
  <si>
    <t>はい・可燃物を置かない</t>
    <rPh sb="3" eb="6">
      <t>カネンブツ</t>
    </rPh>
    <rPh sb="7" eb="8">
      <t>オ</t>
    </rPh>
    <phoneticPr fontId="1"/>
  </si>
  <si>
    <t>はい・設置義務がない</t>
    <rPh sb="3" eb="5">
      <t>セッチ</t>
    </rPh>
    <rPh sb="5" eb="7">
      <t>ギム</t>
    </rPh>
    <phoneticPr fontId="1"/>
  </si>
  <si>
    <t>はい・届出義務が無い</t>
    <rPh sb="3" eb="5">
      <t>トドケデ</t>
    </rPh>
    <rPh sb="5" eb="7">
      <t>ギム</t>
    </rPh>
    <rPh sb="8" eb="9">
      <t>ナ</t>
    </rPh>
    <phoneticPr fontId="1"/>
  </si>
  <si>
    <t>○　評価結果票　（事業所用）　　　　　　　　あなたのお勤め先の放火火災に対する危険度評価結果</t>
    <rPh sb="2" eb="4">
      <t>ヒョウカ</t>
    </rPh>
    <rPh sb="4" eb="6">
      <t>ケッカ</t>
    </rPh>
    <rPh sb="9" eb="11">
      <t>ジギョウ</t>
    </rPh>
    <rPh sb="11" eb="12">
      <t>ショ</t>
    </rPh>
    <rPh sb="27" eb="28">
      <t>ツト</t>
    </rPh>
    <rPh sb="29" eb="30">
      <t>サキ</t>
    </rPh>
    <rPh sb="31" eb="33">
      <t>ホウカ</t>
    </rPh>
    <rPh sb="33" eb="35">
      <t>カサイ</t>
    </rPh>
    <rPh sb="36" eb="37">
      <t>タイ</t>
    </rPh>
    <rPh sb="39" eb="42">
      <t>キケンド</t>
    </rPh>
    <rPh sb="42" eb="44">
      <t>ヒョウカ</t>
    </rPh>
    <rPh sb="44" eb="46">
      <t>ケッカ</t>
    </rPh>
    <phoneticPr fontId="1"/>
  </si>
  <si>
    <t>○　対策集例　（事業所用）</t>
    <rPh sb="8" eb="10">
      <t>ジギョウ</t>
    </rPh>
    <rPh sb="10" eb="11">
      <t>ショ</t>
    </rPh>
    <phoneticPr fontId="1"/>
  </si>
  <si>
    <t>　　　あなたのお勤め先における放火火災の防止に向けた対策集例</t>
    <rPh sb="8" eb="9">
      <t>ツト</t>
    </rPh>
    <rPh sb="10" eb="11">
      <t>サキ</t>
    </rPh>
    <phoneticPr fontId="1"/>
  </si>
  <si>
    <t>◆自治会と連携して行うパトロールに努めて参加する。</t>
    <phoneticPr fontId="1"/>
  </si>
  <si>
    <t>◆地域における一声運動に心掛けるよう、従業員に指導する。</t>
    <phoneticPr fontId="1"/>
  </si>
  <si>
    <t>◆周辺の街路灯設置や玉切れの交換を自治会等に要望する。</t>
    <phoneticPr fontId="1"/>
  </si>
  <si>
    <t>◆不審な通行人に気付いたら動向に注意するよう、従業員に指導する。</t>
    <phoneticPr fontId="1"/>
  </si>
  <si>
    <t>◆事業所の周囲や廊下・階段に死角をつくる要因となる可燃物等の整理整頓を行う</t>
    <rPh sb="35" eb="36">
      <t>オコナ</t>
    </rPh>
    <phoneticPr fontId="1"/>
  </si>
  <si>
    <t>◆事業所の周囲やトイレ、階段等、死角となりやすい箇所について、可燃物の整理除去を定期的に行う。</t>
    <rPh sb="35" eb="37">
      <t>セイリ</t>
    </rPh>
    <rPh sb="37" eb="39">
      <t>ジョキョ</t>
    </rPh>
    <rPh sb="40" eb="43">
      <t>テイキテキ</t>
    </rPh>
    <rPh sb="44" eb="45">
      <t>オコナ</t>
    </rPh>
    <phoneticPr fontId="1"/>
  </si>
  <si>
    <t>◆止むを得ず屋外に廃材やごみ等の可燃物を置く場合、防炎シートで覆う。</t>
    <phoneticPr fontId="1"/>
  </si>
  <si>
    <t>◆ごみの回収日を把握し、回収時間帯に合わせて出す。</t>
    <phoneticPr fontId="1"/>
  </si>
  <si>
    <t>◆ごみ回収のルールを徹底する。</t>
    <phoneticPr fontId="1"/>
  </si>
  <si>
    <t>◆新聞や受信文書等はこまめに取り込む。</t>
    <phoneticPr fontId="1"/>
  </si>
  <si>
    <t>◆郵便受けから新聞やチラシがはみ出さないよう、業者に依頼する。</t>
    <phoneticPr fontId="1"/>
  </si>
  <si>
    <t>◆近隣事業者や自治体との交流を深め、お互いの放火防止の工夫など話し合っておく</t>
    <rPh sb="33" eb="34">
      <t>ア</t>
    </rPh>
    <phoneticPr fontId="1"/>
  </si>
  <si>
    <t>◆防火管理者・防火責任者・保安責任者等を選任している場合は、常に職責が果たせるように研鑽する。</t>
    <rPh sb="35" eb="36">
      <t>ハ</t>
    </rPh>
    <rPh sb="42" eb="44">
      <t>ケンサン</t>
    </rPh>
    <phoneticPr fontId="1"/>
  </si>
  <si>
    <t>◆地域で開催される防火講習会や消防訓練等に参加し、放火火災予防への関心を高める。</t>
    <rPh sb="33" eb="35">
      <t>カンシン</t>
    </rPh>
    <rPh sb="36" eb="37">
      <t>タカ</t>
    </rPh>
    <phoneticPr fontId="1"/>
  </si>
  <si>
    <t>◆全従業員やテナント関係者に対して、放火火災予防を含めた防火防災の指導・教育を行う。</t>
    <rPh sb="33" eb="35">
      <t>シドウ</t>
    </rPh>
    <rPh sb="36" eb="38">
      <t>キョウイク</t>
    </rPh>
    <rPh sb="39" eb="40">
      <t>オコナ</t>
    </rPh>
    <phoneticPr fontId="1"/>
  </si>
  <si>
    <t>◆出入口や休憩室に、放火火災予防を注意喚起するポスター等を掲示する。</t>
    <phoneticPr fontId="1"/>
  </si>
  <si>
    <t>◆町会・自治会を母体とした自主防災組織への参加意識を高める。</t>
    <phoneticPr fontId="1"/>
  </si>
  <si>
    <t>◆広報資料やパンフレットを従業員に配布し、防火意識の向上を図る。</t>
    <phoneticPr fontId="1"/>
  </si>
  <si>
    <t>◆火元責任者レベルで放火火災予防対策に関する会議を定期的に開催する。</t>
    <phoneticPr fontId="1"/>
  </si>
  <si>
    <t>①</t>
    <phoneticPr fontId="1"/>
  </si>
  <si>
    <t>環境の要因</t>
    <rPh sb="0" eb="2">
      <t>カンキョウ</t>
    </rPh>
    <rPh sb="3" eb="5">
      <t>ヨウイン</t>
    </rPh>
    <phoneticPr fontId="1"/>
  </si>
  <si>
    <t>②</t>
    <phoneticPr fontId="1"/>
  </si>
  <si>
    <t>③</t>
    <phoneticPr fontId="1"/>
  </si>
  <si>
    <t>可燃物などの整理</t>
    <rPh sb="0" eb="3">
      <t>カネンブツ</t>
    </rPh>
    <rPh sb="6" eb="8">
      <t>セイリ</t>
    </rPh>
    <phoneticPr fontId="1"/>
  </si>
  <si>
    <t>敷地や建物への
　　　　　侵入防止</t>
    <rPh sb="0" eb="2">
      <t>シキチ</t>
    </rPh>
    <rPh sb="3" eb="5">
      <t>タテモノ</t>
    </rPh>
    <rPh sb="13" eb="15">
      <t>シンニュウ</t>
    </rPh>
    <rPh sb="15" eb="17">
      <t>ボウシ</t>
    </rPh>
    <phoneticPr fontId="1"/>
  </si>
  <si>
    <t>⑤</t>
    <phoneticPr fontId="1"/>
  </si>
  <si>
    <t>家族や近隣との
　　　　協力体制</t>
    <rPh sb="0" eb="2">
      <t>カゾク</t>
    </rPh>
    <rPh sb="3" eb="5">
      <t>キンリン</t>
    </rPh>
    <rPh sb="12" eb="14">
      <t>キョウリョク</t>
    </rPh>
    <rPh sb="14" eb="16">
      <t>タイセイ</t>
    </rPh>
    <phoneticPr fontId="1"/>
  </si>
  <si>
    <t>④</t>
    <phoneticPr fontId="1"/>
  </si>
  <si>
    <t>火災の初期対応</t>
    <rPh sb="0" eb="2">
      <t>カサイ</t>
    </rPh>
    <rPh sb="3" eb="5">
      <t>ショキ</t>
    </rPh>
    <rPh sb="5" eb="7">
      <t>タイオウ</t>
    </rPh>
    <phoneticPr fontId="1"/>
  </si>
  <si>
    <t>○　採点票　（事業所用）</t>
    <rPh sb="7" eb="9">
      <t>ジギョウ</t>
    </rPh>
    <rPh sb="9" eb="10">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</si>
</sst>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b/>
      <sz val="8"/>
      <color theme="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b/>
      <sz val="9"/>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gradientFill degree="90">
        <stop position="0">
          <color theme="0"/>
        </stop>
        <stop position="0.5">
          <color theme="9" tint="0.80001220740379042"/>
        </stop>
        <stop position="1">
          <color theme="0"/>
        </stop>
      </gradient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uble">
        <color auto="1"/>
      </top>
      <bottom/>
      <diagonal/>
    </border>
    <border>
      <left/>
      <right/>
      <top/>
      <bottom style="double">
        <color auto="1"/>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lignment vertical="center"/>
    </xf>
    <xf numFmtId="0" fontId="0" fillId="0" borderId="0" xfId="0" applyBorder="1">
      <alignment vertical="center"/>
    </xf>
    <xf numFmtId="0" fontId="0" fillId="2" borderId="1" xfId="0" applyFill="1" applyBorder="1">
      <alignment vertical="center"/>
    </xf>
    <xf numFmtId="0" fontId="0" fillId="0" borderId="0" xfId="0" applyFill="1">
      <alignment vertical="center"/>
    </xf>
    <xf numFmtId="0" fontId="0" fillId="0" borderId="1" xfId="0" applyBorder="1" applyProtection="1">
      <alignment vertical="center"/>
      <protection locked="0"/>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Alignment="1">
      <alignment vertical="center"/>
    </xf>
    <xf numFmtId="0" fontId="4" fillId="0" borderId="0" xfId="0" applyFont="1" applyBorder="1" applyAlignment="1">
      <alignment vertical="center" wrapText="1"/>
    </xf>
    <xf numFmtId="0" fontId="5" fillId="4" borderId="24" xfId="0" applyFont="1" applyFill="1" applyBorder="1" applyAlignment="1">
      <alignment vertical="center"/>
    </xf>
    <xf numFmtId="0" fontId="5" fillId="0" borderId="32" xfId="0" applyFont="1" applyBorder="1">
      <alignment vertical="center"/>
    </xf>
    <xf numFmtId="0" fontId="5" fillId="0" borderId="35" xfId="0" applyFont="1" applyBorder="1">
      <alignment vertical="center"/>
    </xf>
    <xf numFmtId="0" fontId="5" fillId="0" borderId="35" xfId="0" applyFont="1" applyBorder="1" applyAlignment="1">
      <alignment horizontal="center" vertical="center"/>
    </xf>
    <xf numFmtId="0" fontId="5" fillId="0" borderId="34" xfId="0" applyFont="1" applyBorder="1">
      <alignment vertical="center"/>
    </xf>
    <xf numFmtId="0" fontId="0" fillId="5" borderId="8"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vertical="center"/>
    </xf>
    <xf numFmtId="0" fontId="5" fillId="0" borderId="0" xfId="0" applyFont="1">
      <alignment vertical="center"/>
    </xf>
    <xf numFmtId="0" fontId="0" fillId="0" borderId="36" xfId="0" applyBorder="1">
      <alignment vertical="center"/>
    </xf>
    <xf numFmtId="0" fontId="5" fillId="0" borderId="1" xfId="0" applyFont="1" applyBorder="1" applyAlignment="1">
      <alignment vertical="center" wrapText="1"/>
    </xf>
    <xf numFmtId="0" fontId="0" fillId="6" borderId="37" xfId="0" applyFill="1" applyBorder="1" applyAlignment="1">
      <alignment horizontal="center" vertical="center"/>
    </xf>
    <xf numFmtId="0" fontId="8" fillId="0" borderId="0" xfId="0" applyFont="1" applyBorder="1" applyAlignment="1">
      <alignment horizontal="center" vertical="center"/>
    </xf>
    <xf numFmtId="0" fontId="0" fillId="0" borderId="0" xfId="0" applyAlignment="1">
      <alignment horizontal="left" vertical="center"/>
    </xf>
    <xf numFmtId="0" fontId="7" fillId="0" borderId="4" xfId="0" applyFont="1" applyFill="1" applyBorder="1" applyAlignment="1">
      <alignment vertical="center" wrapText="1" shrinkToFit="1"/>
    </xf>
    <xf numFmtId="0" fontId="7" fillId="0" borderId="38" xfId="0" applyFont="1" applyFill="1" applyBorder="1" applyAlignment="1">
      <alignment vertical="center" wrapText="1" shrinkToFit="1"/>
    </xf>
    <xf numFmtId="0" fontId="2" fillId="0" borderId="0" xfId="0" applyFont="1">
      <alignment vertical="center"/>
    </xf>
    <xf numFmtId="0" fontId="11" fillId="0" borderId="0" xfId="0" applyFont="1">
      <alignment vertical="center"/>
    </xf>
    <xf numFmtId="0" fontId="12" fillId="0" borderId="31" xfId="0" applyFont="1" applyBorder="1" applyAlignment="1">
      <alignment vertical="center" textRotation="255" wrapText="1"/>
    </xf>
    <xf numFmtId="0" fontId="14" fillId="0" borderId="29" xfId="0" applyFont="1" applyBorder="1" applyAlignment="1">
      <alignment horizontal="center" vertical="center"/>
    </xf>
    <xf numFmtId="0" fontId="14" fillId="0" borderId="3" xfId="0" applyFont="1" applyBorder="1" applyAlignment="1">
      <alignment horizontal="center" vertical="center"/>
    </xf>
    <xf numFmtId="0" fontId="14" fillId="0" borderId="30" xfId="0" applyFont="1" applyBorder="1" applyAlignment="1">
      <alignment horizontal="center" vertical="center"/>
    </xf>
    <xf numFmtId="0" fontId="6" fillId="0" borderId="28" xfId="0" applyFont="1" applyBorder="1" applyAlignment="1">
      <alignment horizontal="center" vertical="top" textRotation="255" wrapText="1"/>
    </xf>
    <xf numFmtId="0" fontId="6" fillId="0" borderId="33" xfId="0" applyFont="1" applyBorder="1" applyAlignment="1">
      <alignment horizontal="center" vertical="top" textRotation="255" wrapText="1"/>
    </xf>
    <xf numFmtId="0" fontId="0" fillId="0" borderId="31" xfId="0" applyBorder="1" applyAlignment="1">
      <alignment horizontal="left" vertical="center"/>
    </xf>
    <xf numFmtId="0" fontId="0" fillId="0" borderId="21" xfId="0" applyBorder="1" applyAlignment="1">
      <alignment horizontal="left" vertical="center"/>
    </xf>
    <xf numFmtId="0" fontId="0" fillId="0" borderId="45" xfId="0" applyBorder="1" applyAlignment="1">
      <alignment horizontal="left" vertical="center"/>
    </xf>
    <xf numFmtId="0" fontId="0" fillId="0" borderId="28"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33" xfId="0" applyBorder="1" applyAlignment="1">
      <alignment horizontal="left" vertical="center"/>
    </xf>
    <xf numFmtId="0" fontId="0" fillId="0" borderId="20" xfId="0" applyBorder="1" applyAlignment="1">
      <alignment horizontal="left" vertical="center"/>
    </xf>
    <xf numFmtId="0" fontId="0" fillId="0" borderId="46" xfId="0"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left" vertical="center" indent="1" shrinkToFit="1"/>
    </xf>
    <xf numFmtId="0" fontId="0" fillId="0" borderId="4" xfId="0" applyBorder="1" applyAlignment="1">
      <alignment horizontal="left" vertical="center" indent="1" shrinkToFit="1"/>
    </xf>
    <xf numFmtId="0" fontId="0" fillId="0" borderId="38" xfId="0" applyBorder="1" applyAlignment="1">
      <alignment horizontal="left" vertical="center" indent="1" shrinkToFit="1"/>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0" fillId="0" borderId="46" xfId="0" applyBorder="1" applyAlignment="1">
      <alignment horizontal="center" vertical="center" wrapText="1"/>
    </xf>
    <xf numFmtId="0" fontId="5" fillId="0" borderId="0" xfId="0" applyFont="1" applyAlignment="1">
      <alignment horizontal="center" vertical="center"/>
    </xf>
    <xf numFmtId="0" fontId="0" fillId="0" borderId="39" xfId="0"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indent="1" shrinkToFit="1"/>
    </xf>
    <xf numFmtId="0" fontId="0" fillId="0" borderId="42" xfId="0" applyBorder="1" applyAlignment="1">
      <alignment horizontal="left" vertical="center" indent="1" shrinkToFit="1"/>
    </xf>
    <xf numFmtId="0" fontId="0" fillId="0" borderId="43" xfId="0" applyBorder="1" applyAlignment="1">
      <alignment horizontal="left" vertical="center" indent="1" shrinkToFit="1"/>
    </xf>
    <xf numFmtId="0" fontId="0" fillId="0" borderId="22" xfId="0" applyBorder="1" applyAlignment="1">
      <alignment horizontal="left" vertical="center" indent="1" shrinkToFit="1"/>
    </xf>
    <xf numFmtId="0" fontId="0" fillId="0" borderId="23" xfId="0" applyBorder="1" applyAlignment="1">
      <alignment horizontal="left" vertical="center" indent="1" shrinkToFit="1"/>
    </xf>
    <xf numFmtId="0" fontId="0" fillId="0" borderId="44" xfId="0" applyBorder="1" applyAlignment="1">
      <alignment horizontal="left" vertical="center" indent="1"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6" borderId="37" xfId="0" applyFill="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0" fillId="5" borderId="8" xfId="0" applyFont="1" applyFill="1" applyBorder="1" applyAlignment="1">
      <alignment horizontal="center" vertical="center" wrapText="1"/>
    </xf>
    <xf numFmtId="0" fontId="10" fillId="5" borderId="13"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8" fillId="0" borderId="36" xfId="0" applyFont="1" applyBorder="1" applyAlignment="1">
      <alignment horizontal="center" vertical="center"/>
    </xf>
    <xf numFmtId="0" fontId="5" fillId="4" borderId="27"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center" vertical="center" wrapText="1"/>
    </xf>
    <xf numFmtId="0" fontId="9" fillId="0" borderId="2" xfId="0" applyFont="1" applyBorder="1" applyAlignment="1">
      <alignment vertical="center"/>
    </xf>
    <xf numFmtId="0" fontId="9" fillId="0" borderId="0" xfId="0" applyFont="1" applyBorder="1" applyAlignment="1">
      <alignmen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0" fillId="3" borderId="2" xfId="0" applyFill="1" applyBorder="1" applyAlignment="1">
      <alignment horizontal="center" vertical="center"/>
    </xf>
    <xf numFmtId="0" fontId="0" fillId="0" borderId="51" xfId="0" applyBorder="1" applyAlignment="1">
      <alignment horizontal="left" vertical="center" indent="1" shrinkToFit="1"/>
    </xf>
    <xf numFmtId="0" fontId="0" fillId="0" borderId="20" xfId="0" applyBorder="1" applyAlignment="1">
      <alignment horizontal="left" vertical="center" indent="1" shrinkToFit="1"/>
    </xf>
    <xf numFmtId="0" fontId="0" fillId="0" borderId="34" xfId="0" applyBorder="1" applyAlignment="1">
      <alignment horizontal="left" vertical="center" indent="1" shrinkToFit="1"/>
    </xf>
    <xf numFmtId="0" fontId="0" fillId="0" borderId="47" xfId="0" applyBorder="1" applyAlignment="1">
      <alignment horizontal="left" vertical="center" indent="1" shrinkToFit="1"/>
    </xf>
    <xf numFmtId="0" fontId="0" fillId="0" borderId="21" xfId="0" applyBorder="1" applyAlignment="1">
      <alignment horizontal="left" vertical="center" indent="1" shrinkToFit="1"/>
    </xf>
    <xf numFmtId="0" fontId="0" fillId="0" borderId="32" xfId="0" applyBorder="1" applyAlignment="1">
      <alignment horizontal="left" vertical="center" indent="1" shrinkToFit="1"/>
    </xf>
    <xf numFmtId="0" fontId="13" fillId="0" borderId="12" xfId="0" applyFont="1" applyBorder="1" applyAlignment="1">
      <alignment horizontal="left" vertical="center" wrapText="1" indent="1"/>
    </xf>
    <xf numFmtId="0" fontId="0" fillId="0" borderId="48" xfId="0" applyBorder="1" applyAlignment="1">
      <alignment horizontal="left" vertical="center" indent="1" shrinkToFit="1"/>
    </xf>
    <xf numFmtId="0" fontId="0" fillId="0" borderId="49" xfId="0" applyBorder="1" applyAlignment="1">
      <alignment horizontal="left" vertical="center" indent="1" shrinkToFit="1"/>
    </xf>
    <xf numFmtId="0" fontId="0" fillId="0" borderId="50" xfId="0" applyBorder="1" applyAlignment="1">
      <alignment horizontal="left" vertical="center" indent="1" shrinkToFit="1"/>
    </xf>
    <xf numFmtId="0" fontId="0" fillId="0" borderId="2" xfId="0" applyBorder="1" applyAlignment="1">
      <alignment horizontal="left" vertical="center" indent="1" shrinkToFit="1"/>
    </xf>
    <xf numFmtId="0" fontId="0" fillId="0" borderId="0" xfId="0" applyBorder="1" applyAlignment="1">
      <alignment horizontal="left" vertical="center" indent="1" shrinkToFit="1"/>
    </xf>
    <xf numFmtId="0" fontId="0" fillId="0" borderId="35" xfId="0" applyBorder="1" applyAlignment="1">
      <alignment horizontal="left" vertical="center" indent="1" shrinkToFit="1"/>
    </xf>
    <xf numFmtId="0" fontId="13" fillId="0" borderId="7"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shrinkToFit="1"/>
    </xf>
    <xf numFmtId="0" fontId="13" fillId="0" borderId="12" xfId="0" applyFont="1" applyFill="1" applyBorder="1" applyAlignment="1">
      <alignment horizontal="left" vertical="center" wrapText="1" shrinkToFit="1"/>
    </xf>
    <xf numFmtId="0" fontId="13" fillId="0" borderId="18"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F5F0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5094050743657"/>
          <c:y val="0.16871169261352376"/>
          <c:w val="0.48593027861105526"/>
          <c:h val="0.65227414140799966"/>
        </c:manualLayout>
      </c:layout>
      <c:radarChart>
        <c:radarStyle val="marker"/>
        <c:varyColors val="0"/>
        <c:ser>
          <c:idx val="0"/>
          <c:order val="0"/>
          <c:spPr>
            <a:ln cmpd="sng">
              <a:solidFill>
                <a:srgbClr val="FF0000"/>
              </a:solidFill>
            </a:ln>
          </c:spPr>
          <c:marker>
            <c:symbol val="circle"/>
            <c:size val="7"/>
            <c:spPr>
              <a:solidFill>
                <a:srgbClr val="FF0000"/>
              </a:solidFill>
              <a:ln>
                <a:solidFill>
                  <a:srgbClr val="FF0000"/>
                </a:solidFill>
              </a:ln>
            </c:spPr>
          </c:marker>
          <c:cat>
            <c:strRef>
              <c:f>事業所用!$M$42:$M$46</c:f>
              <c:strCache>
                <c:ptCount val="5"/>
                <c:pt idx="0">
                  <c:v>①環境の要因</c:v>
                </c:pt>
                <c:pt idx="1">
                  <c:v>②敷地や建物への侵入防止</c:v>
                </c:pt>
                <c:pt idx="2">
                  <c:v>③可燃物などの整理</c:v>
                </c:pt>
                <c:pt idx="3">
                  <c:v>④火災の初期対応</c:v>
                </c:pt>
                <c:pt idx="4">
                  <c:v>⑤家族や近隣との協力体制</c:v>
                </c:pt>
              </c:strCache>
            </c:strRef>
          </c:cat>
          <c:val>
            <c:numRef>
              <c:f>事業所用!$N$42:$N$46</c:f>
              <c:numCache>
                <c:formatCode>General</c:formatCode>
                <c:ptCount val="5"/>
                <c:pt idx="0">
                  <c:v>0</c:v>
                </c:pt>
                <c:pt idx="1">
                  <c:v>0</c:v>
                </c:pt>
                <c:pt idx="2">
                  <c:v>0</c:v>
                </c:pt>
                <c:pt idx="3">
                  <c:v>0</c:v>
                </c:pt>
                <c:pt idx="4">
                  <c:v>0</c:v>
                </c:pt>
              </c:numCache>
            </c:numRef>
          </c:val>
        </c:ser>
        <c:ser>
          <c:idx val="1"/>
          <c:order val="1"/>
          <c:spPr>
            <a:ln w="6350">
              <a:solidFill>
                <a:schemeClr val="accent1">
                  <a:lumMod val="40000"/>
                  <a:lumOff val="60000"/>
                </a:schemeClr>
              </a:solidFill>
              <a:prstDash val="dash"/>
            </a:ln>
          </c:spPr>
          <c:marker>
            <c:symbol val="none"/>
          </c:marker>
          <c:cat>
            <c:strRef>
              <c:f>事業所用!$M$42:$M$46</c:f>
              <c:strCache>
                <c:ptCount val="5"/>
                <c:pt idx="0">
                  <c:v>①環境の要因</c:v>
                </c:pt>
                <c:pt idx="1">
                  <c:v>②敷地や建物への侵入防止</c:v>
                </c:pt>
                <c:pt idx="2">
                  <c:v>③可燃物などの整理</c:v>
                </c:pt>
                <c:pt idx="3">
                  <c:v>④火災の初期対応</c:v>
                </c:pt>
                <c:pt idx="4">
                  <c:v>⑤家族や近隣との協力体制</c:v>
                </c:pt>
              </c:strCache>
            </c:strRef>
          </c:cat>
          <c:val>
            <c:numRef>
              <c:f>事業所用!$O$42:$O$46</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axId val="89103744"/>
        <c:axId val="47902720"/>
      </c:radarChart>
      <c:catAx>
        <c:axId val="89103744"/>
        <c:scaling>
          <c:orientation val="minMax"/>
        </c:scaling>
        <c:delete val="0"/>
        <c:axPos val="b"/>
        <c:majorGridlines/>
        <c:majorTickMark val="out"/>
        <c:minorTickMark val="none"/>
        <c:tickLblPos val="nextTo"/>
        <c:txPr>
          <a:bodyPr/>
          <a:lstStyle/>
          <a:p>
            <a:pPr>
              <a:defRPr sz="1200" baseline="0"/>
            </a:pPr>
            <a:endParaRPr lang="ja-JP"/>
          </a:p>
        </c:txPr>
        <c:crossAx val="47902720"/>
        <c:crosses val="autoZero"/>
        <c:auto val="1"/>
        <c:lblAlgn val="ctr"/>
        <c:lblOffset val="100"/>
        <c:noMultiLvlLbl val="0"/>
      </c:catAx>
      <c:valAx>
        <c:axId val="47902720"/>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dash"/>
            </a:ln>
          </c:spPr>
        </c:majorGridlines>
        <c:numFmt formatCode="General" sourceLinked="1"/>
        <c:majorTickMark val="cross"/>
        <c:minorTickMark val="none"/>
        <c:tickLblPos val="nextTo"/>
        <c:crossAx val="8910374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N$4" lockText="1" noThreeD="1"/>
</file>

<file path=xl/ctrlProps/ctrlProp10.xml><?xml version="1.0" encoding="utf-8"?>
<formControlPr xmlns="http://schemas.microsoft.com/office/spreadsheetml/2009/9/main" objectType="CheckBox" fmlaLink="$P$8" lockText="1" noThreeD="1"/>
</file>

<file path=xl/ctrlProps/ctrlProp11.xml><?xml version="1.0" encoding="utf-8"?>
<formControlPr xmlns="http://schemas.microsoft.com/office/spreadsheetml/2009/9/main" objectType="CheckBox" fmlaLink="$N$9" lockText="1" noThreeD="1"/>
</file>

<file path=xl/ctrlProps/ctrlProp12.xml><?xml version="1.0" encoding="utf-8"?>
<formControlPr xmlns="http://schemas.microsoft.com/office/spreadsheetml/2009/9/main" objectType="CheckBox" fmlaLink="$P$9" lockText="1" noThreeD="1"/>
</file>

<file path=xl/ctrlProps/ctrlProp13.xml><?xml version="1.0" encoding="utf-8"?>
<formControlPr xmlns="http://schemas.microsoft.com/office/spreadsheetml/2009/9/main" objectType="CheckBox" fmlaLink="$N$10" lockText="1" noThreeD="1"/>
</file>

<file path=xl/ctrlProps/ctrlProp14.xml><?xml version="1.0" encoding="utf-8"?>
<formControlPr xmlns="http://schemas.microsoft.com/office/spreadsheetml/2009/9/main" objectType="CheckBox" fmlaLink="$P$10" lockText="1" noThreeD="1"/>
</file>

<file path=xl/ctrlProps/ctrlProp15.xml><?xml version="1.0" encoding="utf-8"?>
<formControlPr xmlns="http://schemas.microsoft.com/office/spreadsheetml/2009/9/main" objectType="CheckBox" fmlaLink="$N$11" lockText="1" noThreeD="1"/>
</file>

<file path=xl/ctrlProps/ctrlProp16.xml><?xml version="1.0" encoding="utf-8"?>
<formControlPr xmlns="http://schemas.microsoft.com/office/spreadsheetml/2009/9/main" objectType="CheckBox" fmlaLink="$P$11" lockText="1" noThreeD="1"/>
</file>

<file path=xl/ctrlProps/ctrlProp17.xml><?xml version="1.0" encoding="utf-8"?>
<formControlPr xmlns="http://schemas.microsoft.com/office/spreadsheetml/2009/9/main" objectType="CheckBox" fmlaLink="$N$12" lockText="1" noThreeD="1"/>
</file>

<file path=xl/ctrlProps/ctrlProp18.xml><?xml version="1.0" encoding="utf-8"?>
<formControlPr xmlns="http://schemas.microsoft.com/office/spreadsheetml/2009/9/main" objectType="CheckBox" fmlaLink="$P$12" lockText="1" noThreeD="1"/>
</file>

<file path=xl/ctrlProps/ctrlProp19.xml><?xml version="1.0" encoding="utf-8"?>
<formControlPr xmlns="http://schemas.microsoft.com/office/spreadsheetml/2009/9/main" objectType="CheckBox" fmlaLink="$N$13" lockText="1" noThreeD="1"/>
</file>

<file path=xl/ctrlProps/ctrlProp2.xml><?xml version="1.0" encoding="utf-8"?>
<formControlPr xmlns="http://schemas.microsoft.com/office/spreadsheetml/2009/9/main" objectType="CheckBox" fmlaLink="$P$4" lockText="1" noThreeD="1"/>
</file>

<file path=xl/ctrlProps/ctrlProp20.xml><?xml version="1.0" encoding="utf-8"?>
<formControlPr xmlns="http://schemas.microsoft.com/office/spreadsheetml/2009/9/main" objectType="CheckBox" fmlaLink="$P$13" lockText="1" noThreeD="1"/>
</file>

<file path=xl/ctrlProps/ctrlProp21.xml><?xml version="1.0" encoding="utf-8"?>
<formControlPr xmlns="http://schemas.microsoft.com/office/spreadsheetml/2009/9/main" objectType="CheckBox" fmlaLink="$N$14" lockText="1" noThreeD="1"/>
</file>

<file path=xl/ctrlProps/ctrlProp22.xml><?xml version="1.0" encoding="utf-8"?>
<formControlPr xmlns="http://schemas.microsoft.com/office/spreadsheetml/2009/9/main" objectType="CheckBox" fmlaLink="$P$14" lockText="1" noThreeD="1"/>
</file>

<file path=xl/ctrlProps/ctrlProp23.xml><?xml version="1.0" encoding="utf-8"?>
<formControlPr xmlns="http://schemas.microsoft.com/office/spreadsheetml/2009/9/main" objectType="CheckBox" fmlaLink="$N$15" lockText="1" noThreeD="1"/>
</file>

<file path=xl/ctrlProps/ctrlProp24.xml><?xml version="1.0" encoding="utf-8"?>
<formControlPr xmlns="http://schemas.microsoft.com/office/spreadsheetml/2009/9/main" objectType="CheckBox" fmlaLink="$P$15" lockText="1" noThreeD="1"/>
</file>

<file path=xl/ctrlProps/ctrlProp25.xml><?xml version="1.0" encoding="utf-8"?>
<formControlPr xmlns="http://schemas.microsoft.com/office/spreadsheetml/2009/9/main" objectType="CheckBox" fmlaLink="$N$16" lockText="1" noThreeD="1"/>
</file>

<file path=xl/ctrlProps/ctrlProp26.xml><?xml version="1.0" encoding="utf-8"?>
<formControlPr xmlns="http://schemas.microsoft.com/office/spreadsheetml/2009/9/main" objectType="CheckBox" fmlaLink="$P$16" lockText="1" noThreeD="1"/>
</file>

<file path=xl/ctrlProps/ctrlProp27.xml><?xml version="1.0" encoding="utf-8"?>
<formControlPr xmlns="http://schemas.microsoft.com/office/spreadsheetml/2009/9/main" objectType="CheckBox" fmlaLink="$N$17" lockText="1" noThreeD="1"/>
</file>

<file path=xl/ctrlProps/ctrlProp28.xml><?xml version="1.0" encoding="utf-8"?>
<formControlPr xmlns="http://schemas.microsoft.com/office/spreadsheetml/2009/9/main" objectType="CheckBox" fmlaLink="$P$17" lockText="1" noThreeD="1"/>
</file>

<file path=xl/ctrlProps/ctrlProp29.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fmlaLink="$N$5" lockText="1" noThreeD="1"/>
</file>

<file path=xl/ctrlProps/ctrlProp30.xml><?xml version="1.0" encoding="utf-8"?>
<formControlPr xmlns="http://schemas.microsoft.com/office/spreadsheetml/2009/9/main" objectType="CheckBox" fmlaLink="$P$18" lockText="1" noThreeD="1"/>
</file>

<file path=xl/ctrlProps/ctrlProp31.xml><?xml version="1.0" encoding="utf-8"?>
<formControlPr xmlns="http://schemas.microsoft.com/office/spreadsheetml/2009/9/main" objectType="CheckBox" fmlaLink="$N$19" lockText="1" noThreeD="1"/>
</file>

<file path=xl/ctrlProps/ctrlProp32.xml><?xml version="1.0" encoding="utf-8"?>
<formControlPr xmlns="http://schemas.microsoft.com/office/spreadsheetml/2009/9/main" objectType="CheckBox" fmlaLink="$P$19" lockText="1" noThreeD="1"/>
</file>

<file path=xl/ctrlProps/ctrlProp33.xml><?xml version="1.0" encoding="utf-8"?>
<formControlPr xmlns="http://schemas.microsoft.com/office/spreadsheetml/2009/9/main" objectType="CheckBox" fmlaLink="$N$20" lockText="1" noThreeD="1"/>
</file>

<file path=xl/ctrlProps/ctrlProp34.xml><?xml version="1.0" encoding="utf-8"?>
<formControlPr xmlns="http://schemas.microsoft.com/office/spreadsheetml/2009/9/main" objectType="CheckBox" fmlaLink="$P$20" lockText="1" noThreeD="1"/>
</file>

<file path=xl/ctrlProps/ctrlProp35.xml><?xml version="1.0" encoding="utf-8"?>
<formControlPr xmlns="http://schemas.microsoft.com/office/spreadsheetml/2009/9/main" objectType="CheckBox" fmlaLink="$N$21" lockText="1" noThreeD="1"/>
</file>

<file path=xl/ctrlProps/ctrlProp36.xml><?xml version="1.0" encoding="utf-8"?>
<formControlPr xmlns="http://schemas.microsoft.com/office/spreadsheetml/2009/9/main" objectType="CheckBox" fmlaLink="$P$21" lockText="1" noThreeD="1"/>
</file>

<file path=xl/ctrlProps/ctrlProp37.xml><?xml version="1.0" encoding="utf-8"?>
<formControlPr xmlns="http://schemas.microsoft.com/office/spreadsheetml/2009/9/main" objectType="CheckBox" fmlaLink="$N$22" lockText="1" noThreeD="1"/>
</file>

<file path=xl/ctrlProps/ctrlProp38.xml><?xml version="1.0" encoding="utf-8"?>
<formControlPr xmlns="http://schemas.microsoft.com/office/spreadsheetml/2009/9/main" objectType="CheckBox" fmlaLink="$P$22" lockText="1" noThreeD="1"/>
</file>

<file path=xl/ctrlProps/ctrlProp39.xml><?xml version="1.0" encoding="utf-8"?>
<formControlPr xmlns="http://schemas.microsoft.com/office/spreadsheetml/2009/9/main" objectType="CheckBox" fmlaLink="$N$23" lockText="1" noThreeD="1"/>
</file>

<file path=xl/ctrlProps/ctrlProp4.xml><?xml version="1.0" encoding="utf-8"?>
<formControlPr xmlns="http://schemas.microsoft.com/office/spreadsheetml/2009/9/main" objectType="CheckBox" fmlaLink="$P$5" lockText="1" noThreeD="1"/>
</file>

<file path=xl/ctrlProps/ctrlProp40.xml><?xml version="1.0" encoding="utf-8"?>
<formControlPr xmlns="http://schemas.microsoft.com/office/spreadsheetml/2009/9/main" objectType="CheckBox" fmlaLink="$P$23" lockText="1" noThreeD="1"/>
</file>

<file path=xl/ctrlProps/ctrlProp41.xml><?xml version="1.0" encoding="utf-8"?>
<formControlPr xmlns="http://schemas.microsoft.com/office/spreadsheetml/2009/9/main" objectType="CheckBox" fmlaLink="$N$24" lockText="1" noThreeD="1"/>
</file>

<file path=xl/ctrlProps/ctrlProp42.xml><?xml version="1.0" encoding="utf-8"?>
<formControlPr xmlns="http://schemas.microsoft.com/office/spreadsheetml/2009/9/main" objectType="CheckBox" fmlaLink="$P$24" lockText="1" noThreeD="1"/>
</file>

<file path=xl/ctrlProps/ctrlProp43.xml><?xml version="1.0" encoding="utf-8"?>
<formControlPr xmlns="http://schemas.microsoft.com/office/spreadsheetml/2009/9/main" objectType="CheckBox" fmlaLink="$N$25" lockText="1" noThreeD="1"/>
</file>

<file path=xl/ctrlProps/ctrlProp44.xml><?xml version="1.0" encoding="utf-8"?>
<formControlPr xmlns="http://schemas.microsoft.com/office/spreadsheetml/2009/9/main" objectType="CheckBox" fmlaLink="$P$25" lockText="1" noThreeD="1"/>
</file>

<file path=xl/ctrlProps/ctrlProp45.xml><?xml version="1.0" encoding="utf-8"?>
<formControlPr xmlns="http://schemas.microsoft.com/office/spreadsheetml/2009/9/main" objectType="CheckBox" fmlaLink="$N$26" lockText="1" noThreeD="1"/>
</file>

<file path=xl/ctrlProps/ctrlProp46.xml><?xml version="1.0" encoding="utf-8"?>
<formControlPr xmlns="http://schemas.microsoft.com/office/spreadsheetml/2009/9/main" objectType="CheckBox" fmlaLink="$P$26" lockText="1" noThreeD="1"/>
</file>

<file path=xl/ctrlProps/ctrlProp47.xml><?xml version="1.0" encoding="utf-8"?>
<formControlPr xmlns="http://schemas.microsoft.com/office/spreadsheetml/2009/9/main" objectType="CheckBox" fmlaLink="$N$27" lockText="1" noThreeD="1"/>
</file>

<file path=xl/ctrlProps/ctrlProp48.xml><?xml version="1.0" encoding="utf-8"?>
<formControlPr xmlns="http://schemas.microsoft.com/office/spreadsheetml/2009/9/main" objectType="CheckBox" fmlaLink="$P$27" lockText="1" noThreeD="1"/>
</file>

<file path=xl/ctrlProps/ctrlProp49.xml><?xml version="1.0" encoding="utf-8"?>
<formControlPr xmlns="http://schemas.microsoft.com/office/spreadsheetml/2009/9/main" objectType="CheckBox" fmlaLink="$N$28" lockText="1" noThreeD="1"/>
</file>

<file path=xl/ctrlProps/ctrlProp5.xml><?xml version="1.0" encoding="utf-8"?>
<formControlPr xmlns="http://schemas.microsoft.com/office/spreadsheetml/2009/9/main" objectType="CheckBox" fmlaLink="$N$6" lockText="1" noThreeD="1"/>
</file>

<file path=xl/ctrlProps/ctrlProp50.xml><?xml version="1.0" encoding="utf-8"?>
<formControlPr xmlns="http://schemas.microsoft.com/office/spreadsheetml/2009/9/main" objectType="CheckBox" fmlaLink="$P$28" lockText="1" noThreeD="1"/>
</file>

<file path=xl/ctrlProps/ctrlProp51.xml><?xml version="1.0" encoding="utf-8"?>
<formControlPr xmlns="http://schemas.microsoft.com/office/spreadsheetml/2009/9/main" objectType="CheckBox" fmlaLink="$N$29" lockText="1" noThreeD="1"/>
</file>

<file path=xl/ctrlProps/ctrlProp52.xml><?xml version="1.0" encoding="utf-8"?>
<formControlPr xmlns="http://schemas.microsoft.com/office/spreadsheetml/2009/9/main" objectType="CheckBox" fmlaLink="$P$29" lockText="1" noThreeD="1"/>
</file>

<file path=xl/ctrlProps/ctrlProp6.xml><?xml version="1.0" encoding="utf-8"?>
<formControlPr xmlns="http://schemas.microsoft.com/office/spreadsheetml/2009/9/main" objectType="CheckBox" fmlaLink="$P$6" lockText="1" noThreeD="1"/>
</file>

<file path=xl/ctrlProps/ctrlProp7.xml><?xml version="1.0" encoding="utf-8"?>
<formControlPr xmlns="http://schemas.microsoft.com/office/spreadsheetml/2009/9/main" objectType="CheckBox" fmlaLink="$N$7" lockText="1" noThreeD="1"/>
</file>

<file path=xl/ctrlProps/ctrlProp8.xml><?xml version="1.0" encoding="utf-8"?>
<formControlPr xmlns="http://schemas.microsoft.com/office/spreadsheetml/2009/9/main" objectType="CheckBox" fmlaLink="$P$7" lockText="1" noThreeD="1"/>
</file>

<file path=xl/ctrlProps/ctrlProp9.xml><?xml version="1.0" encoding="utf-8"?>
<formControlPr xmlns="http://schemas.microsoft.com/office/spreadsheetml/2009/9/main" objectType="CheckBox" fmlaLink="$N$8"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6.w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jpeg"/><Relationship Id="rId5" Type="http://schemas.openxmlformats.org/officeDocument/2006/relationships/image" Target="../media/image4.JP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609600</xdr:colOff>
          <xdr:row>3</xdr:row>
          <xdr:rowOff>200025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171450</xdr:rowOff>
        </xdr:from>
        <xdr:to>
          <xdr:col>7</xdr:col>
          <xdr:colOff>676275</xdr:colOff>
          <xdr:row>3</xdr:row>
          <xdr:rowOff>352425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9525</xdr:rowOff>
        </xdr:from>
        <xdr:to>
          <xdr:col>8</xdr:col>
          <xdr:colOff>342900</xdr:colOff>
          <xdr:row>4</xdr:row>
          <xdr:rowOff>180975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多少・かなりある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171450</xdr:rowOff>
        </xdr:from>
        <xdr:to>
          <xdr:col>8</xdr:col>
          <xdr:colOff>200025</xdr:colOff>
          <xdr:row>4</xdr:row>
          <xdr:rowOff>352425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ほとんどない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7</xdr:col>
          <xdr:colOff>609600</xdr:colOff>
          <xdr:row>5</xdr:row>
          <xdr:rowOff>200025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171450</xdr:rowOff>
        </xdr:from>
        <xdr:to>
          <xdr:col>7</xdr:col>
          <xdr:colOff>676275</xdr:colOff>
          <xdr:row>5</xdr:row>
          <xdr:rowOff>352425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333375</xdr:colOff>
          <xdr:row>6</xdr:row>
          <xdr:rowOff>180975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180975</xdr:rowOff>
        </xdr:from>
        <xdr:to>
          <xdr:col>8</xdr:col>
          <xdr:colOff>457200</xdr:colOff>
          <xdr:row>6</xdr:row>
          <xdr:rowOff>352425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609600</xdr:colOff>
          <xdr:row>7</xdr:row>
          <xdr:rowOff>200025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発生したことがある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171450</xdr:rowOff>
        </xdr:from>
        <xdr:to>
          <xdr:col>8</xdr:col>
          <xdr:colOff>495300</xdr:colOff>
          <xdr:row>7</xdr:row>
          <xdr:rowOff>352425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発せしたことがない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609600</xdr:colOff>
          <xdr:row>8</xdr:row>
          <xdr:rowOff>200025</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180975</xdr:rowOff>
        </xdr:from>
        <xdr:to>
          <xdr:col>8</xdr:col>
          <xdr:colOff>504825</xdr:colOff>
          <xdr:row>8</xdr:row>
          <xdr:rowOff>352425</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10</xdr:col>
          <xdr:colOff>38100</xdr:colOff>
          <xdr:row>9</xdr:row>
          <xdr:rowOff>180975</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161925</xdr:rowOff>
        </xdr:from>
        <xdr:to>
          <xdr:col>7</xdr:col>
          <xdr:colOff>504825</xdr:colOff>
          <xdr:row>10</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95250</xdr:colOff>
          <xdr:row>10</xdr:row>
          <xdr:rowOff>190500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180975</xdr:rowOff>
        </xdr:from>
        <xdr:to>
          <xdr:col>8</xdr:col>
          <xdr:colOff>504825</xdr:colOff>
          <xdr:row>10</xdr:row>
          <xdr:rowOff>352425</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11</xdr:row>
          <xdr:rowOff>200025</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200025</xdr:rowOff>
        </xdr:from>
        <xdr:to>
          <xdr:col>9</xdr:col>
          <xdr:colOff>152400</xdr:colOff>
          <xdr:row>11</xdr:row>
          <xdr:rowOff>352425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0</xdr:colOff>
          <xdr:row>12</xdr:row>
          <xdr:rowOff>200025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180975</xdr:rowOff>
        </xdr:from>
        <xdr:to>
          <xdr:col>8</xdr:col>
          <xdr:colOff>161925</xdr:colOff>
          <xdr:row>12</xdr:row>
          <xdr:rowOff>352425</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13</xdr:row>
          <xdr:rowOff>200025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180975</xdr:rowOff>
        </xdr:from>
        <xdr:to>
          <xdr:col>8</xdr:col>
          <xdr:colOff>161925</xdr:colOff>
          <xdr:row>13</xdr:row>
          <xdr:rowOff>352425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14</xdr:row>
          <xdr:rowOff>200025</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置いていない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180975</xdr:rowOff>
        </xdr:from>
        <xdr:to>
          <xdr:col>8</xdr:col>
          <xdr:colOff>161925</xdr:colOff>
          <xdr:row>14</xdr:row>
          <xdr:rowOff>352425</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置いている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15</xdr:row>
          <xdr:rowOff>200025</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180975</xdr:rowOff>
        </xdr:from>
        <xdr:to>
          <xdr:col>8</xdr:col>
          <xdr:colOff>161925</xdr:colOff>
          <xdr:row>15</xdr:row>
          <xdr:rowOff>352425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16</xdr:row>
          <xdr:rowOff>200025</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180975</xdr:rowOff>
        </xdr:from>
        <xdr:to>
          <xdr:col>8</xdr:col>
          <xdr:colOff>161925</xdr:colOff>
          <xdr:row>16</xdr:row>
          <xdr:rowOff>352425</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17</xdr:row>
          <xdr:rowOff>200025</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180975</xdr:rowOff>
        </xdr:from>
        <xdr:to>
          <xdr:col>8</xdr:col>
          <xdr:colOff>161925</xdr:colOff>
          <xdr:row>17</xdr:row>
          <xdr:rowOff>352425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9</xdr:col>
          <xdr:colOff>304800</xdr:colOff>
          <xdr:row>18</xdr:row>
          <xdr:rowOff>180975</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はい・可燃物を置かない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180975</xdr:rowOff>
        </xdr:from>
        <xdr:to>
          <xdr:col>9</xdr:col>
          <xdr:colOff>628650</xdr:colOff>
          <xdr:row>18</xdr:row>
          <xdr:rowOff>352425</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9</xdr:col>
          <xdr:colOff>266700</xdr:colOff>
          <xdr:row>19</xdr:row>
          <xdr:rowOff>171450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はい・設置義務が無い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180975</xdr:rowOff>
        </xdr:from>
        <xdr:to>
          <xdr:col>8</xdr:col>
          <xdr:colOff>161925</xdr:colOff>
          <xdr:row>19</xdr:row>
          <xdr:rowOff>352425</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20</xdr:row>
          <xdr:rowOff>200025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180975</xdr:rowOff>
        </xdr:from>
        <xdr:to>
          <xdr:col>8</xdr:col>
          <xdr:colOff>161925</xdr:colOff>
          <xdr:row>20</xdr:row>
          <xdr:rowOff>352425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21</xdr:row>
          <xdr:rowOff>200025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180975</xdr:rowOff>
        </xdr:from>
        <xdr:to>
          <xdr:col>8</xdr:col>
          <xdr:colOff>161925</xdr:colOff>
          <xdr:row>21</xdr:row>
          <xdr:rowOff>352425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22</xdr:row>
          <xdr:rowOff>200025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180975</xdr:rowOff>
        </xdr:from>
        <xdr:to>
          <xdr:col>8</xdr:col>
          <xdr:colOff>161925</xdr:colOff>
          <xdr:row>22</xdr:row>
          <xdr:rowOff>352425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23</xdr:row>
          <xdr:rowOff>200025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180975</xdr:rowOff>
        </xdr:from>
        <xdr:to>
          <xdr:col>8</xdr:col>
          <xdr:colOff>161925</xdr:colOff>
          <xdr:row>23</xdr:row>
          <xdr:rowOff>352425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9</xdr:col>
          <xdr:colOff>171450</xdr:colOff>
          <xdr:row>24</xdr:row>
          <xdr:rowOff>209550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はい・届出義務がない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180975</xdr:rowOff>
        </xdr:from>
        <xdr:to>
          <xdr:col>8</xdr:col>
          <xdr:colOff>161925</xdr:colOff>
          <xdr:row>24</xdr:row>
          <xdr:rowOff>352425</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25</xdr:row>
          <xdr:rowOff>200025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180975</xdr:rowOff>
        </xdr:from>
        <xdr:to>
          <xdr:col>8</xdr:col>
          <xdr:colOff>161925</xdr:colOff>
          <xdr:row>25</xdr:row>
          <xdr:rowOff>352425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0</xdr:colOff>
          <xdr:row>26</xdr:row>
          <xdr:rowOff>200025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180975</xdr:rowOff>
        </xdr:from>
        <xdr:to>
          <xdr:col>8</xdr:col>
          <xdr:colOff>161925</xdr:colOff>
          <xdr:row>26</xdr:row>
          <xdr:rowOff>352425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27</xdr:row>
          <xdr:rowOff>200025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180975</xdr:rowOff>
        </xdr:from>
        <xdr:to>
          <xdr:col>8</xdr:col>
          <xdr:colOff>161925</xdr:colOff>
          <xdr:row>27</xdr:row>
          <xdr:rowOff>352425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400050</xdr:colOff>
          <xdr:row>28</xdr:row>
          <xdr:rowOff>190500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180975</xdr:rowOff>
        </xdr:from>
        <xdr:to>
          <xdr:col>8</xdr:col>
          <xdr:colOff>161925</xdr:colOff>
          <xdr:row>28</xdr:row>
          <xdr:rowOff>352425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editAs="oneCell">
    <xdr:from>
      <xdr:col>10</xdr:col>
      <xdr:colOff>85724</xdr:colOff>
      <xdr:row>0</xdr:row>
      <xdr:rowOff>19050</xdr:rowOff>
    </xdr:from>
    <xdr:to>
      <xdr:col>11</xdr:col>
      <xdr:colOff>7048</xdr:colOff>
      <xdr:row>2</xdr:row>
      <xdr:rowOff>259842</xdr:rowOff>
    </xdr:to>
    <xdr:pic>
      <xdr:nvPicPr>
        <xdr:cNvPr id="54" name="図 5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4" y="19050"/>
          <a:ext cx="616649" cy="812292"/>
        </a:xfrm>
        <a:prstGeom prst="rect">
          <a:avLst/>
        </a:prstGeom>
      </xdr:spPr>
    </xdr:pic>
    <xdr:clientData/>
  </xdr:twoCellAnchor>
  <xdr:twoCellAnchor editAs="oneCell">
    <xdr:from>
      <xdr:col>10</xdr:col>
      <xdr:colOff>0</xdr:colOff>
      <xdr:row>28</xdr:row>
      <xdr:rowOff>46958</xdr:rowOff>
    </xdr:from>
    <xdr:to>
      <xdr:col>10</xdr:col>
      <xdr:colOff>525018</xdr:colOff>
      <xdr:row>31</xdr:row>
      <xdr:rowOff>133350</xdr:rowOff>
    </xdr:to>
    <xdr:pic>
      <xdr:nvPicPr>
        <xdr:cNvPr id="55" name="図 5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5550" y="9952958"/>
          <a:ext cx="525018" cy="791242"/>
        </a:xfrm>
        <a:prstGeom prst="rect">
          <a:avLst/>
        </a:prstGeom>
      </xdr:spPr>
    </xdr:pic>
    <xdr:clientData/>
  </xdr:twoCellAnchor>
  <xdr:twoCellAnchor>
    <xdr:from>
      <xdr:col>9</xdr:col>
      <xdr:colOff>276226</xdr:colOff>
      <xdr:row>3</xdr:row>
      <xdr:rowOff>295274</xdr:rowOff>
    </xdr:from>
    <xdr:to>
      <xdr:col>10</xdr:col>
      <xdr:colOff>638175</xdr:colOff>
      <xdr:row>8</xdr:row>
      <xdr:rowOff>276225</xdr:rowOff>
    </xdr:to>
    <xdr:sp macro="" textlink="">
      <xdr:nvSpPr>
        <xdr:cNvPr id="57" name="角丸四角形吹き出し 56"/>
        <xdr:cNvSpPr/>
      </xdr:nvSpPr>
      <xdr:spPr>
        <a:xfrm>
          <a:off x="5886451" y="1152524"/>
          <a:ext cx="1057274" cy="1790701"/>
        </a:xfrm>
        <a:prstGeom prst="wedgeRoundRectCallout">
          <a:avLst>
            <a:gd name="adj1" fmla="val 28390"/>
            <a:gd name="adj2" fmla="val -6164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l"/>
          <a:r>
            <a:rPr kumimoji="1" lang="ja-JP" altLang="en-US" sz="1100"/>
            <a:t>　</a:t>
          </a:r>
          <a:r>
            <a:rPr kumimoji="1" lang="ja-JP" altLang="en-US" sz="1100" b="1"/>
            <a:t>パソコンで行う場合は、該当する回答の□をクリック</a:t>
          </a:r>
        </a:p>
      </xdr:txBody>
    </xdr:sp>
    <xdr:clientData/>
  </xdr:twoCellAnchor>
  <xdr:twoCellAnchor>
    <xdr:from>
      <xdr:col>9</xdr:col>
      <xdr:colOff>200025</xdr:colOff>
      <xdr:row>21</xdr:row>
      <xdr:rowOff>314325</xdr:rowOff>
    </xdr:from>
    <xdr:to>
      <xdr:col>10</xdr:col>
      <xdr:colOff>457200</xdr:colOff>
      <xdr:row>27</xdr:row>
      <xdr:rowOff>180975</xdr:rowOff>
    </xdr:to>
    <xdr:sp macro="" textlink="">
      <xdr:nvSpPr>
        <xdr:cNvPr id="58" name="角丸四角形吹き出し 57"/>
        <xdr:cNvSpPr/>
      </xdr:nvSpPr>
      <xdr:spPr>
        <a:xfrm>
          <a:off x="5810250" y="7686675"/>
          <a:ext cx="952500" cy="2038350"/>
        </a:xfrm>
        <a:prstGeom prst="wedgeRoundRectCallout">
          <a:avLst>
            <a:gd name="adj1" fmla="val 35167"/>
            <a:gd name="adj2" fmla="val 584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t"/>
        <a:lstStyle/>
        <a:p>
          <a:pPr algn="l"/>
          <a:r>
            <a:rPr kumimoji="1" lang="ja-JP" altLang="en-US" sz="1100" b="1"/>
            <a:t>　パソコンで行った場合は、採点票に自動的に配点が入ります。</a:t>
          </a:r>
        </a:p>
      </xdr:txBody>
    </xdr:sp>
    <xdr:clientData/>
  </xdr:twoCellAnchor>
  <xdr:twoCellAnchor>
    <xdr:from>
      <xdr:col>0</xdr:col>
      <xdr:colOff>0</xdr:colOff>
      <xdr:row>82</xdr:row>
      <xdr:rowOff>47625</xdr:rowOff>
    </xdr:from>
    <xdr:to>
      <xdr:col>10</xdr:col>
      <xdr:colOff>638175</xdr:colOff>
      <xdr:row>113</xdr:row>
      <xdr:rowOff>9525</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57150</xdr:colOff>
      <xdr:row>80</xdr:row>
      <xdr:rowOff>9525</xdr:rowOff>
    </xdr:from>
    <xdr:ext cx="5019675" cy="523875"/>
    <xdr:sp macro="" textlink="">
      <xdr:nvSpPr>
        <xdr:cNvPr id="60" name="テキスト ボックス 59"/>
        <xdr:cNvSpPr txBox="1"/>
      </xdr:nvSpPr>
      <xdr:spPr>
        <a:xfrm>
          <a:off x="428625" y="23326725"/>
          <a:ext cx="50196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ＭＳ ゴシック" panose="020B0609070205080204" pitchFamily="49" charset="-128"/>
              <a:ea typeface="ＭＳ ゴシック" panose="020B0609070205080204" pitchFamily="49" charset="-128"/>
            </a:rPr>
            <a:t>採点結果票の中項目の合計点と同じ点数に印をしてみましょう。</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そして、点を線で結んでみましょう。</a:t>
          </a:r>
        </a:p>
      </xdr:txBody>
    </xdr:sp>
    <xdr:clientData/>
  </xdr:oneCellAnchor>
  <xdr:twoCellAnchor editAs="oneCell">
    <xdr:from>
      <xdr:col>9</xdr:col>
      <xdr:colOff>57189</xdr:colOff>
      <xdr:row>78</xdr:row>
      <xdr:rowOff>47654</xdr:rowOff>
    </xdr:from>
    <xdr:to>
      <xdr:col>10</xdr:col>
      <xdr:colOff>409614</xdr:colOff>
      <xdr:row>86</xdr:row>
      <xdr:rowOff>15079</xdr:rowOff>
    </xdr:to>
    <xdr:pic>
      <xdr:nvPicPr>
        <xdr:cNvPr id="61" name="図 6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67414" y="23021954"/>
          <a:ext cx="1047750" cy="1339025"/>
        </a:xfrm>
        <a:prstGeom prst="rect">
          <a:avLst/>
        </a:prstGeom>
      </xdr:spPr>
    </xdr:pic>
    <xdr:clientData/>
  </xdr:twoCellAnchor>
  <xdr:oneCellAnchor>
    <xdr:from>
      <xdr:col>1</xdr:col>
      <xdr:colOff>104775</xdr:colOff>
      <xdr:row>112</xdr:row>
      <xdr:rowOff>9525</xdr:rowOff>
    </xdr:from>
    <xdr:ext cx="6048375" cy="523875"/>
    <xdr:sp macro="" textlink="">
      <xdr:nvSpPr>
        <xdr:cNvPr id="62" name="テキスト ボックス 61"/>
        <xdr:cNvSpPr txBox="1"/>
      </xdr:nvSpPr>
      <xdr:spPr>
        <a:xfrm>
          <a:off x="476250" y="28813125"/>
          <a:ext cx="6048375" cy="523875"/>
        </a:xfrm>
        <a:prstGeom prst="rect">
          <a:avLst/>
        </a:prstGeom>
        <a:no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t>得点の低い中項目については、「対策集例（事業所用）を参考にして、有効な対策を講じましょう。</a:t>
          </a:r>
        </a:p>
      </xdr:txBody>
    </xdr:sp>
    <xdr:clientData/>
  </xdr:oneCellAnchor>
  <xdr:twoCellAnchor editAs="oneCell">
    <xdr:from>
      <xdr:col>3</xdr:col>
      <xdr:colOff>19049</xdr:colOff>
      <xdr:row>119</xdr:row>
      <xdr:rowOff>47625</xdr:rowOff>
    </xdr:from>
    <xdr:to>
      <xdr:col>8</xdr:col>
      <xdr:colOff>495299</xdr:colOff>
      <xdr:row>132</xdr:row>
      <xdr:rowOff>108933</xdr:rowOff>
    </xdr:to>
    <xdr:pic>
      <xdr:nvPicPr>
        <xdr:cNvPr id="63" name="図 6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57324" y="30051375"/>
          <a:ext cx="3952875" cy="2290158"/>
        </a:xfrm>
        <a:prstGeom prst="rect">
          <a:avLst/>
        </a:prstGeom>
      </xdr:spPr>
    </xdr:pic>
    <xdr:clientData/>
  </xdr:twoCellAnchor>
  <xdr:twoCellAnchor editAs="oneCell">
    <xdr:from>
      <xdr:col>9</xdr:col>
      <xdr:colOff>247668</xdr:colOff>
      <xdr:row>136</xdr:row>
      <xdr:rowOff>76200</xdr:rowOff>
    </xdr:from>
    <xdr:to>
      <xdr:col>10</xdr:col>
      <xdr:colOff>677817</xdr:colOff>
      <xdr:row>144</xdr:row>
      <xdr:rowOff>244602</xdr:rowOff>
    </xdr:to>
    <xdr:pic>
      <xdr:nvPicPr>
        <xdr:cNvPr id="64" name="図 6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57893" y="33004125"/>
          <a:ext cx="1125474" cy="1749552"/>
        </a:xfrm>
        <a:prstGeom prst="rect">
          <a:avLst/>
        </a:prstGeom>
      </xdr:spPr>
    </xdr:pic>
    <xdr:clientData/>
  </xdr:twoCellAnchor>
  <xdr:twoCellAnchor editAs="oneCell">
    <xdr:from>
      <xdr:col>8</xdr:col>
      <xdr:colOff>657232</xdr:colOff>
      <xdr:row>33</xdr:row>
      <xdr:rowOff>123826</xdr:rowOff>
    </xdr:from>
    <xdr:to>
      <xdr:col>10</xdr:col>
      <xdr:colOff>594264</xdr:colOff>
      <xdr:row>38</xdr:row>
      <xdr:rowOff>206583</xdr:rowOff>
    </xdr:to>
    <xdr:pic>
      <xdr:nvPicPr>
        <xdr:cNvPr id="65" name="図 64" descr="C:\Program Files\Microsoft Office\MEDIA\CAGCAT10\j0205462.wmf"/>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72132" y="11087101"/>
          <a:ext cx="1327682" cy="132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8"/>
  <sheetViews>
    <sheetView showGridLines="0" showZeros="0" tabSelected="1" view="pageBreakPreview" zoomScaleNormal="100" zoomScaleSheetLayoutView="100" workbookViewId="0">
      <selection activeCell="A4" sqref="A4"/>
    </sheetView>
  </sheetViews>
  <sheetFormatPr defaultRowHeight="13.5"/>
  <cols>
    <col min="1" max="2" width="4.875" customWidth="1"/>
    <col min="3" max="11" width="9.125" customWidth="1"/>
    <col min="12" max="12" width="72.125" customWidth="1"/>
    <col min="13" max="19" width="9" customWidth="1"/>
    <col min="20" max="21" width="9" hidden="1" customWidth="1"/>
    <col min="22" max="22" width="9" customWidth="1"/>
  </cols>
  <sheetData>
    <row r="1" spans="1:21" ht="22.5" customHeight="1">
      <c r="A1" s="106" t="s">
        <v>77</v>
      </c>
      <c r="B1" s="106"/>
      <c r="C1" s="106"/>
      <c r="D1" s="106"/>
      <c r="E1" s="106"/>
      <c r="F1" s="106"/>
      <c r="G1" s="106"/>
      <c r="H1" s="106"/>
      <c r="I1" s="106"/>
      <c r="J1" s="106"/>
      <c r="K1" s="106"/>
    </row>
    <row r="2" spans="1:21" ht="22.5" customHeight="1" thickBot="1">
      <c r="A2" s="45" t="s">
        <v>78</v>
      </c>
      <c r="B2" s="45"/>
      <c r="C2" s="45"/>
      <c r="D2" s="45"/>
      <c r="E2" s="45"/>
      <c r="F2" s="45"/>
      <c r="G2" s="45"/>
      <c r="H2" s="45"/>
      <c r="I2" s="45"/>
      <c r="J2" s="45"/>
      <c r="K2" s="45"/>
    </row>
    <row r="3" spans="1:21" ht="22.5" customHeight="1" thickBot="1">
      <c r="A3" s="14" t="s">
        <v>34</v>
      </c>
      <c r="B3" s="95" t="s">
        <v>30</v>
      </c>
      <c r="C3" s="96"/>
      <c r="D3" s="96"/>
      <c r="E3" s="96"/>
      <c r="F3" s="96"/>
      <c r="G3" s="97"/>
      <c r="H3" s="102" t="s">
        <v>33</v>
      </c>
      <c r="I3" s="102"/>
      <c r="J3" s="102"/>
      <c r="K3" s="103"/>
      <c r="T3" s="1" t="s">
        <v>24</v>
      </c>
      <c r="U3" s="1" t="s">
        <v>25</v>
      </c>
    </row>
    <row r="4" spans="1:21" ht="29.1" customHeight="1" thickTop="1">
      <c r="A4" s="10">
        <v>1</v>
      </c>
      <c r="B4" s="132" t="s">
        <v>55</v>
      </c>
      <c r="C4" s="132"/>
      <c r="D4" s="132"/>
      <c r="E4" s="132"/>
      <c r="F4" s="132"/>
      <c r="G4" s="132"/>
      <c r="H4" s="112"/>
      <c r="I4" s="112"/>
      <c r="J4" s="112"/>
      <c r="K4" s="113"/>
      <c r="L4" s="27"/>
      <c r="M4" s="3">
        <f>IF(O4=1,20,0)</f>
        <v>0</v>
      </c>
      <c r="N4" s="7" t="b">
        <v>0</v>
      </c>
      <c r="O4" s="5">
        <f>IF(N4=TRUE,1,0)</f>
        <v>0</v>
      </c>
      <c r="P4" s="7" t="b">
        <v>0</v>
      </c>
      <c r="Q4" s="2">
        <f>IF(P4=TRUE,1,0)</f>
        <v>0</v>
      </c>
      <c r="R4" s="114">
        <f>SUM(M4:M8)</f>
        <v>0</v>
      </c>
      <c r="T4" s="3" t="b">
        <v>1</v>
      </c>
      <c r="U4" s="2" t="b">
        <v>0</v>
      </c>
    </row>
    <row r="5" spans="1:21" ht="29.1" customHeight="1">
      <c r="A5" s="8">
        <v>2</v>
      </c>
      <c r="B5" s="130" t="s">
        <v>56</v>
      </c>
      <c r="C5" s="130"/>
      <c r="D5" s="130"/>
      <c r="E5" s="130"/>
      <c r="F5" s="130"/>
      <c r="G5" s="130"/>
      <c r="H5" s="104"/>
      <c r="I5" s="104"/>
      <c r="J5" s="104"/>
      <c r="K5" s="105"/>
      <c r="L5" s="27"/>
      <c r="M5" s="3">
        <f>IF(O5=1,19,0)</f>
        <v>0</v>
      </c>
      <c r="N5" s="7" t="b">
        <v>0</v>
      </c>
      <c r="O5" s="5">
        <f>IF(N5=TRUE,1,0)</f>
        <v>0</v>
      </c>
      <c r="P5" s="7" t="b">
        <v>0</v>
      </c>
      <c r="Q5" s="2">
        <f>IF(P5=TRUE,1,0)</f>
        <v>0</v>
      </c>
      <c r="R5" s="114"/>
    </row>
    <row r="6" spans="1:21" ht="29.1" customHeight="1">
      <c r="A6" s="8">
        <v>3</v>
      </c>
      <c r="B6" s="130" t="s">
        <v>57</v>
      </c>
      <c r="C6" s="130"/>
      <c r="D6" s="130"/>
      <c r="E6" s="130"/>
      <c r="F6" s="130"/>
      <c r="G6" s="130"/>
      <c r="H6" s="104"/>
      <c r="I6" s="104"/>
      <c r="J6" s="104"/>
      <c r="K6" s="105"/>
      <c r="L6" s="27"/>
      <c r="M6" s="3">
        <f>IF(O6=1,25,0)</f>
        <v>0</v>
      </c>
      <c r="N6" s="7" t="b">
        <v>0</v>
      </c>
      <c r="O6" s="5">
        <f>IF(N6=TRUE,1,0)</f>
        <v>0</v>
      </c>
      <c r="P6" s="7" t="b">
        <v>0</v>
      </c>
      <c r="Q6" s="2">
        <f>IF(P6=TRUE,1,0)</f>
        <v>0</v>
      </c>
      <c r="R6" s="114"/>
    </row>
    <row r="7" spans="1:21" ht="29.1" customHeight="1">
      <c r="A7" s="8">
        <v>4</v>
      </c>
      <c r="B7" s="130" t="s">
        <v>58</v>
      </c>
      <c r="C7" s="130"/>
      <c r="D7" s="130"/>
      <c r="E7" s="130"/>
      <c r="F7" s="130"/>
      <c r="G7" s="130"/>
      <c r="H7" s="104"/>
      <c r="I7" s="104"/>
      <c r="J7" s="104"/>
      <c r="K7" s="105"/>
      <c r="L7" s="27"/>
      <c r="M7" s="3">
        <f>IF(Q7=1,18,0)</f>
        <v>0</v>
      </c>
      <c r="N7" s="7" t="b">
        <v>0</v>
      </c>
      <c r="O7" s="2">
        <f>IF(N7=TRUE,1,0)</f>
        <v>0</v>
      </c>
      <c r="P7" s="7" t="b">
        <v>0</v>
      </c>
      <c r="Q7" s="5">
        <f>IF(P7=TRUE,1,0)</f>
        <v>0</v>
      </c>
      <c r="R7" s="114"/>
    </row>
    <row r="8" spans="1:21" ht="29.1" customHeight="1">
      <c r="A8" s="8">
        <v>5</v>
      </c>
      <c r="B8" s="130" t="s">
        <v>59</v>
      </c>
      <c r="C8" s="130"/>
      <c r="D8" s="130"/>
      <c r="E8" s="130"/>
      <c r="F8" s="130"/>
      <c r="G8" s="130"/>
      <c r="H8" s="104"/>
      <c r="I8" s="104"/>
      <c r="J8" s="104"/>
      <c r="K8" s="105"/>
      <c r="L8" s="27"/>
      <c r="M8" s="3">
        <f>IF(Q8=1,18,0)</f>
        <v>0</v>
      </c>
      <c r="N8" s="7" t="b">
        <v>0</v>
      </c>
      <c r="O8" s="2">
        <f>IF(N8=TRUE,1,0)</f>
        <v>0</v>
      </c>
      <c r="P8" s="7" t="b">
        <v>0</v>
      </c>
      <c r="Q8" s="5">
        <f>IF(P8=TRUE,1,0)</f>
        <v>0</v>
      </c>
      <c r="R8" s="114"/>
    </row>
    <row r="9" spans="1:21" ht="29.1" customHeight="1">
      <c r="A9" s="8">
        <v>6</v>
      </c>
      <c r="B9" s="130" t="s">
        <v>60</v>
      </c>
      <c r="C9" s="130"/>
      <c r="D9" s="130"/>
      <c r="E9" s="130"/>
      <c r="F9" s="130"/>
      <c r="G9" s="130"/>
      <c r="H9" s="104"/>
      <c r="I9" s="104"/>
      <c r="J9" s="104"/>
      <c r="K9" s="105"/>
      <c r="L9" s="27"/>
      <c r="M9" s="3">
        <f>IF(O9=1,19,0)</f>
        <v>0</v>
      </c>
      <c r="N9" s="7" t="b">
        <v>0</v>
      </c>
      <c r="O9" s="5">
        <f t="shared" ref="O9:O29" si="0">IF(N9=TRUE,1,0)</f>
        <v>0</v>
      </c>
      <c r="P9" s="7" t="b">
        <v>0</v>
      </c>
      <c r="Q9" s="2">
        <f t="shared" ref="Q9:Q29" si="1">IF(P9=TRUE,1,0)</f>
        <v>0</v>
      </c>
      <c r="R9" s="114">
        <f>SUM(M9:M14)</f>
        <v>0</v>
      </c>
    </row>
    <row r="10" spans="1:21" ht="29.1" customHeight="1">
      <c r="A10" s="8">
        <v>7</v>
      </c>
      <c r="B10" s="130" t="s">
        <v>61</v>
      </c>
      <c r="C10" s="130"/>
      <c r="D10" s="130"/>
      <c r="E10" s="130"/>
      <c r="F10" s="130"/>
      <c r="G10" s="130"/>
      <c r="H10" s="104"/>
      <c r="I10" s="104"/>
      <c r="J10" s="104"/>
      <c r="K10" s="105"/>
      <c r="L10" s="27"/>
      <c r="M10" s="3">
        <f>IF(O10=1,16,0)</f>
        <v>0</v>
      </c>
      <c r="N10" s="7" t="b">
        <v>0</v>
      </c>
      <c r="O10" s="5">
        <f t="shared" si="0"/>
        <v>0</v>
      </c>
      <c r="P10" s="7" t="b">
        <v>0</v>
      </c>
      <c r="Q10" s="2">
        <f t="shared" si="1"/>
        <v>0</v>
      </c>
      <c r="R10" s="114"/>
    </row>
    <row r="11" spans="1:21" ht="29.1" customHeight="1">
      <c r="A11" s="8">
        <v>8</v>
      </c>
      <c r="B11" s="130" t="s">
        <v>62</v>
      </c>
      <c r="C11" s="130"/>
      <c r="D11" s="130"/>
      <c r="E11" s="130"/>
      <c r="F11" s="130"/>
      <c r="G11" s="130"/>
      <c r="H11" s="104"/>
      <c r="I11" s="104"/>
      <c r="J11" s="104"/>
      <c r="K11" s="105"/>
      <c r="L11" s="27"/>
      <c r="M11" s="3">
        <f>IF(O11=1,18,0)</f>
        <v>0</v>
      </c>
      <c r="N11" s="7" t="b">
        <v>0</v>
      </c>
      <c r="O11" s="5">
        <f t="shared" si="0"/>
        <v>0</v>
      </c>
      <c r="P11" s="7" t="b">
        <v>0</v>
      </c>
      <c r="Q11" s="2">
        <f t="shared" si="1"/>
        <v>0</v>
      </c>
      <c r="R11" s="114"/>
    </row>
    <row r="12" spans="1:21" ht="29.1" customHeight="1">
      <c r="A12" s="8">
        <v>9</v>
      </c>
      <c r="B12" s="130" t="s">
        <v>63</v>
      </c>
      <c r="C12" s="130"/>
      <c r="D12" s="130"/>
      <c r="E12" s="130"/>
      <c r="F12" s="130"/>
      <c r="G12" s="130"/>
      <c r="H12" s="104"/>
      <c r="I12" s="104"/>
      <c r="J12" s="104"/>
      <c r="K12" s="105"/>
      <c r="L12" s="27"/>
      <c r="M12" s="3">
        <f>IF(O12=1,18,0)</f>
        <v>0</v>
      </c>
      <c r="N12" s="7" t="b">
        <v>0</v>
      </c>
      <c r="O12" s="5">
        <f t="shared" si="0"/>
        <v>0</v>
      </c>
      <c r="P12" s="7" t="b">
        <v>0</v>
      </c>
      <c r="Q12" s="2">
        <f t="shared" si="1"/>
        <v>0</v>
      </c>
      <c r="R12" s="114"/>
    </row>
    <row r="13" spans="1:21" ht="29.1" customHeight="1">
      <c r="A13" s="8">
        <v>10</v>
      </c>
      <c r="B13" s="130" t="s">
        <v>64</v>
      </c>
      <c r="C13" s="130"/>
      <c r="D13" s="130"/>
      <c r="E13" s="130"/>
      <c r="F13" s="130"/>
      <c r="G13" s="130"/>
      <c r="H13" s="104"/>
      <c r="I13" s="104"/>
      <c r="J13" s="104"/>
      <c r="K13" s="105"/>
      <c r="L13" s="27"/>
      <c r="M13" s="3">
        <f>IF(O13=1,17,0)</f>
        <v>0</v>
      </c>
      <c r="N13" s="7" t="b">
        <v>0</v>
      </c>
      <c r="O13" s="5">
        <f t="shared" si="0"/>
        <v>0</v>
      </c>
      <c r="P13" s="7" t="b">
        <v>0</v>
      </c>
      <c r="Q13" s="2">
        <f t="shared" si="1"/>
        <v>0</v>
      </c>
      <c r="R13" s="114"/>
    </row>
    <row r="14" spans="1:21" ht="29.1" customHeight="1">
      <c r="A14" s="8">
        <v>11</v>
      </c>
      <c r="B14" s="130" t="s">
        <v>29</v>
      </c>
      <c r="C14" s="130"/>
      <c r="D14" s="130"/>
      <c r="E14" s="130"/>
      <c r="F14" s="130"/>
      <c r="G14" s="130"/>
      <c r="H14" s="104"/>
      <c r="I14" s="104"/>
      <c r="J14" s="104"/>
      <c r="K14" s="105"/>
      <c r="L14" s="27"/>
      <c r="M14" s="3">
        <f>IF(O14=1,12,0)</f>
        <v>0</v>
      </c>
      <c r="N14" s="7" t="b">
        <v>0</v>
      </c>
      <c r="O14" s="5">
        <f t="shared" si="0"/>
        <v>0</v>
      </c>
      <c r="P14" s="7" t="b">
        <v>0</v>
      </c>
      <c r="Q14" s="2">
        <f t="shared" si="1"/>
        <v>0</v>
      </c>
      <c r="R14" s="114"/>
    </row>
    <row r="15" spans="1:21" ht="29.1" customHeight="1">
      <c r="A15" s="8">
        <v>12</v>
      </c>
      <c r="B15" s="130" t="s">
        <v>65</v>
      </c>
      <c r="C15" s="130"/>
      <c r="D15" s="130"/>
      <c r="E15" s="130"/>
      <c r="F15" s="130"/>
      <c r="G15" s="130"/>
      <c r="H15" s="104"/>
      <c r="I15" s="104"/>
      <c r="J15" s="104"/>
      <c r="K15" s="105"/>
      <c r="L15" s="27"/>
      <c r="M15" s="3">
        <f>IF(O15=1,24,0)</f>
        <v>0</v>
      </c>
      <c r="N15" s="7" t="b">
        <v>0</v>
      </c>
      <c r="O15" s="5">
        <f t="shared" si="0"/>
        <v>0</v>
      </c>
      <c r="P15" s="7" t="b">
        <v>0</v>
      </c>
      <c r="Q15" s="2">
        <f t="shared" si="1"/>
        <v>0</v>
      </c>
      <c r="R15" s="114"/>
    </row>
    <row r="16" spans="1:21" ht="29.1" customHeight="1">
      <c r="A16" s="8">
        <v>13</v>
      </c>
      <c r="B16" s="130" t="s">
        <v>26</v>
      </c>
      <c r="C16" s="130"/>
      <c r="D16" s="130"/>
      <c r="E16" s="130"/>
      <c r="F16" s="130"/>
      <c r="G16" s="130"/>
      <c r="H16" s="104"/>
      <c r="I16" s="104"/>
      <c r="J16" s="104"/>
      <c r="K16" s="105"/>
      <c r="L16" s="27"/>
      <c r="M16" s="3">
        <f>IF(O16=1,21,0)</f>
        <v>0</v>
      </c>
      <c r="N16" s="7" t="b">
        <v>0</v>
      </c>
      <c r="O16" s="5">
        <f t="shared" si="0"/>
        <v>0</v>
      </c>
      <c r="P16" s="7" t="b">
        <v>0</v>
      </c>
      <c r="Q16" s="2">
        <f t="shared" si="1"/>
        <v>0</v>
      </c>
      <c r="R16" s="114"/>
    </row>
    <row r="17" spans="1:18" ht="29.1" customHeight="1">
      <c r="A17" s="8">
        <v>14</v>
      </c>
      <c r="B17" s="130" t="s">
        <v>66</v>
      </c>
      <c r="C17" s="130"/>
      <c r="D17" s="130"/>
      <c r="E17" s="130"/>
      <c r="F17" s="130"/>
      <c r="G17" s="130"/>
      <c r="H17" s="104"/>
      <c r="I17" s="104"/>
      <c r="J17" s="104"/>
      <c r="K17" s="105"/>
      <c r="L17" s="27"/>
      <c r="M17" s="3">
        <f>IF(O17=1,17,0)</f>
        <v>0</v>
      </c>
      <c r="N17" s="7" t="b">
        <v>0</v>
      </c>
      <c r="O17" s="5">
        <f t="shared" si="0"/>
        <v>0</v>
      </c>
      <c r="P17" s="7" t="b">
        <v>0</v>
      </c>
      <c r="Q17" s="2">
        <f t="shared" si="1"/>
        <v>0</v>
      </c>
      <c r="R17" s="114"/>
    </row>
    <row r="18" spans="1:18" ht="29.1" customHeight="1">
      <c r="A18" s="8">
        <v>15</v>
      </c>
      <c r="B18" s="130" t="s">
        <v>27</v>
      </c>
      <c r="C18" s="130"/>
      <c r="D18" s="130"/>
      <c r="E18" s="130"/>
      <c r="F18" s="130"/>
      <c r="G18" s="130"/>
      <c r="H18" s="104"/>
      <c r="I18" s="104"/>
      <c r="J18" s="104"/>
      <c r="K18" s="105"/>
      <c r="L18" s="27"/>
      <c r="M18" s="3">
        <f>IF(O18=1,20,0)</f>
        <v>0</v>
      </c>
      <c r="N18" s="7" t="b">
        <v>0</v>
      </c>
      <c r="O18" s="5">
        <f t="shared" si="0"/>
        <v>0</v>
      </c>
      <c r="P18" s="7" t="b">
        <v>0</v>
      </c>
      <c r="Q18" s="2">
        <f t="shared" si="1"/>
        <v>0</v>
      </c>
      <c r="R18" s="114"/>
    </row>
    <row r="19" spans="1:18" ht="29.1" customHeight="1">
      <c r="A19" s="8">
        <v>16</v>
      </c>
      <c r="B19" s="130" t="s">
        <v>67</v>
      </c>
      <c r="C19" s="130"/>
      <c r="D19" s="130"/>
      <c r="E19" s="130"/>
      <c r="F19" s="130"/>
      <c r="G19" s="130"/>
      <c r="H19" s="28"/>
      <c r="I19" s="28"/>
      <c r="J19" s="28"/>
      <c r="K19" s="29"/>
      <c r="L19" s="27"/>
      <c r="M19" s="3">
        <f>IF(O19=1,18,0)</f>
        <v>0</v>
      </c>
      <c r="N19" s="7" t="b">
        <v>0</v>
      </c>
      <c r="O19" s="5">
        <f t="shared" si="0"/>
        <v>0</v>
      </c>
      <c r="P19" s="7" t="b">
        <v>0</v>
      </c>
      <c r="Q19" s="2">
        <f t="shared" si="1"/>
        <v>0</v>
      </c>
      <c r="R19" s="114"/>
    </row>
    <row r="20" spans="1:18" ht="29.1" customHeight="1">
      <c r="A20" s="8">
        <v>17</v>
      </c>
      <c r="B20" s="130" t="s">
        <v>68</v>
      </c>
      <c r="C20" s="130"/>
      <c r="D20" s="130"/>
      <c r="E20" s="130"/>
      <c r="F20" s="130"/>
      <c r="G20" s="130"/>
      <c r="H20" s="104"/>
      <c r="I20" s="104"/>
      <c r="J20" s="104"/>
      <c r="K20" s="105"/>
      <c r="L20" s="27"/>
      <c r="M20" s="3">
        <f>IF(O20=1,17,0)</f>
        <v>0</v>
      </c>
      <c r="N20" s="7" t="b">
        <v>0</v>
      </c>
      <c r="O20" s="5">
        <f t="shared" si="0"/>
        <v>0</v>
      </c>
      <c r="P20" s="7" t="b">
        <v>0</v>
      </c>
      <c r="Q20" s="2">
        <f t="shared" si="1"/>
        <v>0</v>
      </c>
      <c r="R20" s="114">
        <f>SUM(M20:M24)</f>
        <v>0</v>
      </c>
    </row>
    <row r="21" spans="1:18" ht="29.1" customHeight="1">
      <c r="A21" s="8">
        <v>18</v>
      </c>
      <c r="B21" s="130" t="s">
        <v>69</v>
      </c>
      <c r="C21" s="130"/>
      <c r="D21" s="130"/>
      <c r="E21" s="130"/>
      <c r="F21" s="130"/>
      <c r="G21" s="130"/>
      <c r="H21" s="104"/>
      <c r="I21" s="104"/>
      <c r="J21" s="104"/>
      <c r="K21" s="105"/>
      <c r="L21" s="27"/>
      <c r="M21" s="3">
        <f>IF(O21=1,21,0)</f>
        <v>0</v>
      </c>
      <c r="N21" s="7" t="b">
        <v>0</v>
      </c>
      <c r="O21" s="5">
        <f t="shared" si="0"/>
        <v>0</v>
      </c>
      <c r="P21" s="7" t="b">
        <v>0</v>
      </c>
      <c r="Q21" s="2">
        <f t="shared" si="1"/>
        <v>0</v>
      </c>
      <c r="R21" s="114"/>
    </row>
    <row r="22" spans="1:18" ht="29.1" customHeight="1">
      <c r="A22" s="8">
        <v>19</v>
      </c>
      <c r="B22" s="130" t="s">
        <v>70</v>
      </c>
      <c r="C22" s="130"/>
      <c r="D22" s="130"/>
      <c r="E22" s="130"/>
      <c r="F22" s="130"/>
      <c r="G22" s="130"/>
      <c r="H22" s="104"/>
      <c r="I22" s="104"/>
      <c r="J22" s="104"/>
      <c r="K22" s="105"/>
      <c r="L22" s="27"/>
      <c r="M22" s="3">
        <f>IF(O22=1,21,0)</f>
        <v>0</v>
      </c>
      <c r="N22" s="7" t="b">
        <v>0</v>
      </c>
      <c r="O22" s="5">
        <f t="shared" si="0"/>
        <v>0</v>
      </c>
      <c r="P22" s="7" t="b">
        <v>0</v>
      </c>
      <c r="Q22" s="2">
        <f t="shared" si="1"/>
        <v>0</v>
      </c>
      <c r="R22" s="114"/>
    </row>
    <row r="23" spans="1:18" ht="29.1" customHeight="1">
      <c r="A23" s="8">
        <v>20</v>
      </c>
      <c r="B23" s="130" t="s">
        <v>71</v>
      </c>
      <c r="C23" s="130"/>
      <c r="D23" s="130"/>
      <c r="E23" s="130"/>
      <c r="F23" s="130"/>
      <c r="G23" s="130"/>
      <c r="H23" s="104"/>
      <c r="I23" s="104"/>
      <c r="J23" s="104"/>
      <c r="K23" s="105"/>
      <c r="L23" s="27"/>
      <c r="M23" s="3">
        <f>IF(O23=1,24,0)</f>
        <v>0</v>
      </c>
      <c r="N23" s="7" t="b">
        <v>0</v>
      </c>
      <c r="O23" s="5">
        <f t="shared" si="0"/>
        <v>0</v>
      </c>
      <c r="P23" s="7" t="b">
        <v>0</v>
      </c>
      <c r="Q23" s="2">
        <f t="shared" si="1"/>
        <v>0</v>
      </c>
      <c r="R23" s="114"/>
    </row>
    <row r="24" spans="1:18" ht="29.1" customHeight="1">
      <c r="A24" s="8">
        <v>21</v>
      </c>
      <c r="B24" s="130" t="s">
        <v>28</v>
      </c>
      <c r="C24" s="130"/>
      <c r="D24" s="130"/>
      <c r="E24" s="130"/>
      <c r="F24" s="130"/>
      <c r="G24" s="130"/>
      <c r="H24" s="104"/>
      <c r="I24" s="104"/>
      <c r="J24" s="104"/>
      <c r="K24" s="105"/>
      <c r="L24" s="27"/>
      <c r="M24" s="3">
        <f>IF(O24=1,17,0)</f>
        <v>0</v>
      </c>
      <c r="N24" s="7" t="b">
        <v>0</v>
      </c>
      <c r="O24" s="5">
        <f t="shared" si="0"/>
        <v>0</v>
      </c>
      <c r="P24" s="7" t="b">
        <v>0</v>
      </c>
      <c r="Q24" s="2">
        <f t="shared" si="1"/>
        <v>0</v>
      </c>
      <c r="R24" s="114"/>
    </row>
    <row r="25" spans="1:18" ht="29.1" customHeight="1">
      <c r="A25" s="8">
        <v>22</v>
      </c>
      <c r="B25" s="130" t="s">
        <v>72</v>
      </c>
      <c r="C25" s="130"/>
      <c r="D25" s="130"/>
      <c r="E25" s="130"/>
      <c r="F25" s="130"/>
      <c r="G25" s="130"/>
      <c r="H25" s="104"/>
      <c r="I25" s="104"/>
      <c r="J25" s="104"/>
      <c r="K25" s="105"/>
      <c r="L25" s="27"/>
      <c r="M25" s="3">
        <f>IF(O25=1,20,0)</f>
        <v>0</v>
      </c>
      <c r="N25" s="7" t="b">
        <v>0</v>
      </c>
      <c r="O25" s="5">
        <f t="shared" si="0"/>
        <v>0</v>
      </c>
      <c r="P25" s="7" t="b">
        <v>0</v>
      </c>
      <c r="Q25" s="2">
        <f t="shared" si="1"/>
        <v>0</v>
      </c>
      <c r="R25" s="114">
        <f>SUM(M25:M29)</f>
        <v>0</v>
      </c>
    </row>
    <row r="26" spans="1:18" ht="29.1" customHeight="1">
      <c r="A26" s="8">
        <v>23</v>
      </c>
      <c r="B26" s="130" t="s">
        <v>73</v>
      </c>
      <c r="C26" s="130"/>
      <c r="D26" s="130"/>
      <c r="E26" s="130"/>
      <c r="F26" s="130"/>
      <c r="G26" s="130"/>
      <c r="H26" s="104"/>
      <c r="I26" s="104"/>
      <c r="J26" s="104"/>
      <c r="K26" s="105"/>
      <c r="L26" s="27"/>
      <c r="M26" s="3">
        <f>IF(O26=1,16,0)</f>
        <v>0</v>
      </c>
      <c r="N26" s="7" t="b">
        <v>0</v>
      </c>
      <c r="O26" s="5">
        <f t="shared" si="0"/>
        <v>0</v>
      </c>
      <c r="P26" s="7" t="b">
        <v>0</v>
      </c>
      <c r="Q26" s="2">
        <f t="shared" si="1"/>
        <v>0</v>
      </c>
      <c r="R26" s="114"/>
    </row>
    <row r="27" spans="1:18" ht="29.1" customHeight="1">
      <c r="A27" s="8">
        <v>24</v>
      </c>
      <c r="B27" s="130" t="s">
        <v>74</v>
      </c>
      <c r="C27" s="130"/>
      <c r="D27" s="130"/>
      <c r="E27" s="130"/>
      <c r="F27" s="130"/>
      <c r="G27" s="130"/>
      <c r="H27" s="104"/>
      <c r="I27" s="104"/>
      <c r="J27" s="104"/>
      <c r="K27" s="105"/>
      <c r="L27" s="27"/>
      <c r="M27" s="3">
        <f>IF(O27=1,23,0)</f>
        <v>0</v>
      </c>
      <c r="N27" s="7" t="b">
        <v>0</v>
      </c>
      <c r="O27" s="5">
        <f t="shared" si="0"/>
        <v>0</v>
      </c>
      <c r="P27" s="7" t="b">
        <v>0</v>
      </c>
      <c r="Q27" s="2">
        <f t="shared" si="1"/>
        <v>0</v>
      </c>
      <c r="R27" s="114"/>
    </row>
    <row r="28" spans="1:18" ht="29.1" customHeight="1">
      <c r="A28" s="8">
        <v>25</v>
      </c>
      <c r="B28" s="130" t="s">
        <v>75</v>
      </c>
      <c r="C28" s="130"/>
      <c r="D28" s="130"/>
      <c r="E28" s="130"/>
      <c r="F28" s="130"/>
      <c r="G28" s="130"/>
      <c r="H28" s="104"/>
      <c r="I28" s="104"/>
      <c r="J28" s="104"/>
      <c r="K28" s="105"/>
      <c r="L28" s="27"/>
      <c r="M28" s="3">
        <f>IF(O28=1,21,0)</f>
        <v>0</v>
      </c>
      <c r="N28" s="7" t="b">
        <v>0</v>
      </c>
      <c r="O28" s="5">
        <f t="shared" si="0"/>
        <v>0</v>
      </c>
      <c r="P28" s="7" t="b">
        <v>0</v>
      </c>
      <c r="Q28" s="2">
        <f t="shared" si="1"/>
        <v>0</v>
      </c>
      <c r="R28" s="114"/>
    </row>
    <row r="29" spans="1:18" ht="29.1" customHeight="1" thickBot="1">
      <c r="A29" s="9">
        <v>26</v>
      </c>
      <c r="B29" s="131" t="s">
        <v>76</v>
      </c>
      <c r="C29" s="131"/>
      <c r="D29" s="131"/>
      <c r="E29" s="131"/>
      <c r="F29" s="131"/>
      <c r="G29" s="131"/>
      <c r="H29" s="110"/>
      <c r="I29" s="110"/>
      <c r="J29" s="110"/>
      <c r="K29" s="111"/>
      <c r="L29" s="27"/>
      <c r="M29" s="3">
        <f>IF(O29=1,20,0)</f>
        <v>0</v>
      </c>
      <c r="N29" s="7" t="b">
        <v>0</v>
      </c>
      <c r="O29" s="5">
        <f t="shared" si="0"/>
        <v>0</v>
      </c>
      <c r="P29" s="7" t="b">
        <v>0</v>
      </c>
      <c r="Q29" s="2">
        <f t="shared" si="1"/>
        <v>0</v>
      </c>
      <c r="R29" s="114"/>
    </row>
    <row r="30" spans="1:18" ht="13.5" customHeight="1">
      <c r="B30" s="6"/>
      <c r="C30" s="6"/>
      <c r="D30" s="6"/>
      <c r="E30" s="6"/>
      <c r="F30" s="6"/>
      <c r="G30" s="6"/>
      <c r="H30" s="6"/>
      <c r="I30" s="6"/>
      <c r="J30" s="6"/>
      <c r="K30" s="6"/>
      <c r="L30" s="27"/>
    </row>
    <row r="31" spans="1:18" ht="13.5" customHeight="1">
      <c r="A31" s="13"/>
      <c r="B31" s="107" t="s">
        <v>32</v>
      </c>
      <c r="C31" s="107"/>
      <c r="D31" s="107"/>
      <c r="E31" s="107"/>
      <c r="F31" s="107"/>
      <c r="G31" s="107"/>
      <c r="H31" s="107"/>
      <c r="I31" s="108" t="s">
        <v>31</v>
      </c>
      <c r="J31" s="109"/>
      <c r="K31" s="12"/>
      <c r="L31" s="27"/>
    </row>
    <row r="32" spans="1:18">
      <c r="A32" s="13"/>
      <c r="B32" s="107"/>
      <c r="C32" s="107"/>
      <c r="D32" s="107"/>
      <c r="E32" s="107"/>
      <c r="F32" s="107"/>
      <c r="G32" s="107"/>
      <c r="H32" s="107"/>
      <c r="I32" s="108"/>
      <c r="J32" s="109"/>
      <c r="K32" s="12"/>
      <c r="L32" s="27"/>
    </row>
    <row r="33" spans="1:15" ht="14.25" thickBot="1">
      <c r="A33" s="78"/>
      <c r="B33" s="78"/>
      <c r="C33" s="78"/>
      <c r="D33" s="78"/>
      <c r="E33" s="78"/>
      <c r="F33" s="78"/>
      <c r="G33" s="78"/>
      <c r="H33" s="78"/>
      <c r="I33" s="78"/>
      <c r="J33" s="78"/>
      <c r="K33" s="78"/>
      <c r="L33" s="27"/>
    </row>
    <row r="34" spans="1:15" ht="14.25" thickTop="1">
      <c r="A34" s="94" t="s">
        <v>117</v>
      </c>
      <c r="B34" s="94"/>
      <c r="C34" s="94"/>
      <c r="D34" s="94"/>
      <c r="E34" s="94"/>
      <c r="F34" s="94"/>
      <c r="G34" s="94"/>
      <c r="H34" s="94"/>
      <c r="I34" s="23"/>
      <c r="J34" s="23"/>
      <c r="K34" s="23"/>
      <c r="L34" s="27"/>
    </row>
    <row r="35" spans="1:15" ht="15.75" customHeight="1">
      <c r="A35" s="79"/>
      <c r="B35" s="79"/>
      <c r="C35" s="79"/>
      <c r="D35" s="79"/>
      <c r="E35" s="79"/>
      <c r="F35" s="79"/>
      <c r="G35" s="79"/>
      <c r="H35" s="79"/>
      <c r="I35" s="4"/>
      <c r="J35" s="4"/>
      <c r="K35" s="4"/>
      <c r="L35" s="27"/>
    </row>
    <row r="36" spans="1:15" ht="22.5" customHeight="1">
      <c r="A36" s="22" t="s">
        <v>79</v>
      </c>
      <c r="L36" s="27"/>
    </row>
    <row r="37" spans="1:15" ht="22.5" customHeight="1">
      <c r="A37" s="22" t="s">
        <v>0</v>
      </c>
      <c r="L37" s="27"/>
    </row>
    <row r="38" spans="1:15" ht="22.5" customHeight="1">
      <c r="A38" s="22" t="s">
        <v>1</v>
      </c>
      <c r="L38" s="27"/>
    </row>
    <row r="39" spans="1:15" ht="22.5" customHeight="1" thickBot="1">
      <c r="A39" s="22" t="s">
        <v>2</v>
      </c>
      <c r="L39" s="27"/>
    </row>
    <row r="40" spans="1:15">
      <c r="B40" s="98" t="s">
        <v>35</v>
      </c>
      <c r="C40" s="99"/>
      <c r="D40" s="80" t="s">
        <v>36</v>
      </c>
      <c r="E40" s="80"/>
      <c r="F40" s="80"/>
      <c r="G40" s="80"/>
      <c r="H40" s="82" t="s">
        <v>42</v>
      </c>
      <c r="I40" s="84" t="s">
        <v>43</v>
      </c>
      <c r="J40" s="86" t="s">
        <v>44</v>
      </c>
      <c r="K40" s="87"/>
    </row>
    <row r="41" spans="1:15" ht="14.25" thickBot="1">
      <c r="B41" s="100"/>
      <c r="C41" s="101"/>
      <c r="D41" s="81"/>
      <c r="E41" s="81"/>
      <c r="F41" s="81"/>
      <c r="G41" s="81"/>
      <c r="H41" s="83"/>
      <c r="I41" s="85"/>
      <c r="J41" s="88"/>
      <c r="K41" s="89"/>
    </row>
    <row r="42" spans="1:15" ht="24.75" customHeight="1">
      <c r="B42" s="91">
        <v>1</v>
      </c>
      <c r="C42" s="80"/>
      <c r="D42" s="128" t="s">
        <v>37</v>
      </c>
      <c r="E42" s="128"/>
      <c r="F42" s="128"/>
      <c r="G42" s="128"/>
      <c r="H42" s="33">
        <v>20</v>
      </c>
      <c r="I42" s="19">
        <f>M4</f>
        <v>0</v>
      </c>
      <c r="J42" s="32" t="s">
        <v>107</v>
      </c>
      <c r="K42" s="15"/>
      <c r="M42" s="24" t="s">
        <v>46</v>
      </c>
      <c r="N42" s="2">
        <f>K44</f>
        <v>0</v>
      </c>
      <c r="O42" s="2">
        <v>100</v>
      </c>
    </row>
    <row r="43" spans="1:15" ht="24.75" customHeight="1">
      <c r="B43" s="92">
        <v>2</v>
      </c>
      <c r="C43" s="93"/>
      <c r="D43" s="129" t="s">
        <v>38</v>
      </c>
      <c r="E43" s="129"/>
      <c r="F43" s="129"/>
      <c r="G43" s="129"/>
      <c r="H43" s="34">
        <v>19</v>
      </c>
      <c r="I43" s="20">
        <f t="shared" ref="I43:I67" si="2">M5</f>
        <v>0</v>
      </c>
      <c r="J43" s="36" t="s">
        <v>108</v>
      </c>
      <c r="K43" s="16"/>
      <c r="M43" s="24" t="s">
        <v>47</v>
      </c>
      <c r="N43" s="2">
        <f>K50</f>
        <v>0</v>
      </c>
      <c r="O43" s="2">
        <v>100</v>
      </c>
    </row>
    <row r="44" spans="1:15" ht="24.75" customHeight="1">
      <c r="B44" s="92">
        <v>3</v>
      </c>
      <c r="C44" s="93"/>
      <c r="D44" s="129" t="s">
        <v>41</v>
      </c>
      <c r="E44" s="129"/>
      <c r="F44" s="129"/>
      <c r="G44" s="129"/>
      <c r="H44" s="34">
        <v>25</v>
      </c>
      <c r="I44" s="20">
        <f t="shared" si="2"/>
        <v>0</v>
      </c>
      <c r="J44" s="36"/>
      <c r="K44" s="17">
        <f>SUM(I42:I46)</f>
        <v>0</v>
      </c>
      <c r="M44" s="24" t="s">
        <v>48</v>
      </c>
      <c r="N44" s="2">
        <f>K55</f>
        <v>0</v>
      </c>
      <c r="O44" s="2">
        <v>100</v>
      </c>
    </row>
    <row r="45" spans="1:15" ht="24.75" customHeight="1">
      <c r="B45" s="92">
        <v>4</v>
      </c>
      <c r="C45" s="93"/>
      <c r="D45" s="129" t="s">
        <v>39</v>
      </c>
      <c r="E45" s="129"/>
      <c r="F45" s="129"/>
      <c r="G45" s="129"/>
      <c r="H45" s="34">
        <v>18</v>
      </c>
      <c r="I45" s="20">
        <f t="shared" si="2"/>
        <v>0</v>
      </c>
      <c r="J45" s="36"/>
      <c r="K45" s="17" t="s">
        <v>45</v>
      </c>
      <c r="M45" s="24" t="s">
        <v>49</v>
      </c>
      <c r="N45" s="2">
        <f>K60</f>
        <v>0</v>
      </c>
      <c r="O45" s="2">
        <v>100</v>
      </c>
    </row>
    <row r="46" spans="1:15" ht="24.75" customHeight="1" thickBot="1">
      <c r="B46" s="90">
        <v>5</v>
      </c>
      <c r="C46" s="81"/>
      <c r="D46" s="121" t="s">
        <v>39</v>
      </c>
      <c r="E46" s="121"/>
      <c r="F46" s="121"/>
      <c r="G46" s="121"/>
      <c r="H46" s="35">
        <v>18</v>
      </c>
      <c r="I46" s="21">
        <f t="shared" si="2"/>
        <v>0</v>
      </c>
      <c r="J46" s="37"/>
      <c r="K46" s="18"/>
      <c r="M46" s="24" t="s">
        <v>50</v>
      </c>
      <c r="N46" s="2">
        <f>K65</f>
        <v>0</v>
      </c>
      <c r="O46" s="2">
        <v>100</v>
      </c>
    </row>
    <row r="47" spans="1:15" ht="24.75" customHeight="1">
      <c r="B47" s="91">
        <v>6</v>
      </c>
      <c r="C47" s="80"/>
      <c r="D47" s="128" t="s">
        <v>41</v>
      </c>
      <c r="E47" s="128"/>
      <c r="F47" s="128"/>
      <c r="G47" s="128"/>
      <c r="H47" s="33">
        <v>19</v>
      </c>
      <c r="I47" s="19">
        <f t="shared" si="2"/>
        <v>0</v>
      </c>
      <c r="J47" s="32" t="s">
        <v>109</v>
      </c>
      <c r="K47" s="15"/>
    </row>
    <row r="48" spans="1:15" ht="24.75" customHeight="1">
      <c r="B48" s="92">
        <v>7</v>
      </c>
      <c r="C48" s="93"/>
      <c r="D48" s="129" t="s">
        <v>80</v>
      </c>
      <c r="E48" s="129"/>
      <c r="F48" s="129"/>
      <c r="G48" s="129"/>
      <c r="H48" s="34">
        <v>16</v>
      </c>
      <c r="I48" s="20">
        <f t="shared" si="2"/>
        <v>0</v>
      </c>
      <c r="J48" s="36" t="s">
        <v>112</v>
      </c>
      <c r="K48" s="16"/>
    </row>
    <row r="49" spans="2:11" ht="24.75" customHeight="1">
      <c r="B49" s="92">
        <v>8</v>
      </c>
      <c r="C49" s="93"/>
      <c r="D49" s="129" t="s">
        <v>81</v>
      </c>
      <c r="E49" s="129"/>
      <c r="F49" s="129"/>
      <c r="G49" s="129"/>
      <c r="H49" s="34">
        <v>18</v>
      </c>
      <c r="I49" s="20">
        <f t="shared" si="2"/>
        <v>0</v>
      </c>
      <c r="J49" s="36"/>
      <c r="K49" s="16"/>
    </row>
    <row r="50" spans="2:11" ht="24.75" customHeight="1">
      <c r="B50" s="92">
        <v>9</v>
      </c>
      <c r="C50" s="93"/>
      <c r="D50" s="129" t="s">
        <v>41</v>
      </c>
      <c r="E50" s="129"/>
      <c r="F50" s="129"/>
      <c r="G50" s="129"/>
      <c r="H50" s="34">
        <v>18</v>
      </c>
      <c r="I50" s="20">
        <f t="shared" si="2"/>
        <v>0</v>
      </c>
      <c r="J50" s="36"/>
      <c r="K50" s="17">
        <f>SUM(I47:I52)</f>
        <v>0</v>
      </c>
    </row>
    <row r="51" spans="2:11" ht="24.75" customHeight="1">
      <c r="B51" s="92">
        <v>10</v>
      </c>
      <c r="C51" s="93"/>
      <c r="D51" s="129" t="s">
        <v>41</v>
      </c>
      <c r="E51" s="129"/>
      <c r="F51" s="129"/>
      <c r="G51" s="129"/>
      <c r="H51" s="34">
        <v>17</v>
      </c>
      <c r="I51" s="20">
        <f t="shared" si="2"/>
        <v>0</v>
      </c>
      <c r="J51" s="36"/>
      <c r="K51" s="17" t="s">
        <v>45</v>
      </c>
    </row>
    <row r="52" spans="2:11" ht="24.75" customHeight="1" thickBot="1">
      <c r="B52" s="90">
        <v>11</v>
      </c>
      <c r="C52" s="81"/>
      <c r="D52" s="121" t="s">
        <v>41</v>
      </c>
      <c r="E52" s="121"/>
      <c r="F52" s="121"/>
      <c r="G52" s="121"/>
      <c r="H52" s="35">
        <v>12</v>
      </c>
      <c r="I52" s="21">
        <f t="shared" si="2"/>
        <v>0</v>
      </c>
      <c r="J52" s="37"/>
      <c r="K52" s="18"/>
    </row>
    <row r="53" spans="2:11" ht="24.75" customHeight="1">
      <c r="B53" s="91">
        <v>12</v>
      </c>
      <c r="C53" s="80"/>
      <c r="D53" s="128" t="s">
        <v>40</v>
      </c>
      <c r="E53" s="128"/>
      <c r="F53" s="128"/>
      <c r="G53" s="128"/>
      <c r="H53" s="33">
        <v>24</v>
      </c>
      <c r="I53" s="19">
        <f t="shared" si="2"/>
        <v>0</v>
      </c>
      <c r="J53" s="32" t="s">
        <v>110</v>
      </c>
      <c r="K53" s="15"/>
    </row>
    <row r="54" spans="2:11" ht="24.75" customHeight="1">
      <c r="B54" s="92">
        <v>13</v>
      </c>
      <c r="C54" s="93"/>
      <c r="D54" s="129" t="s">
        <v>41</v>
      </c>
      <c r="E54" s="129"/>
      <c r="F54" s="129"/>
      <c r="G54" s="129"/>
      <c r="H54" s="34">
        <v>21</v>
      </c>
      <c r="I54" s="20">
        <f t="shared" si="2"/>
        <v>0</v>
      </c>
      <c r="J54" s="36" t="s">
        <v>111</v>
      </c>
      <c r="K54" s="16"/>
    </row>
    <row r="55" spans="2:11" ht="24.75" customHeight="1">
      <c r="B55" s="92">
        <v>14</v>
      </c>
      <c r="C55" s="93"/>
      <c r="D55" s="129" t="s">
        <v>41</v>
      </c>
      <c r="E55" s="129"/>
      <c r="F55" s="129"/>
      <c r="G55" s="129"/>
      <c r="H55" s="34">
        <v>17</v>
      </c>
      <c r="I55" s="20">
        <f t="shared" si="2"/>
        <v>0</v>
      </c>
      <c r="J55" s="36"/>
      <c r="K55" s="17">
        <f>SUM(I53:I57)</f>
        <v>0</v>
      </c>
    </row>
    <row r="56" spans="2:11" ht="24.75" customHeight="1">
      <c r="B56" s="92">
        <v>15</v>
      </c>
      <c r="C56" s="93"/>
      <c r="D56" s="129" t="s">
        <v>41</v>
      </c>
      <c r="E56" s="129"/>
      <c r="F56" s="129"/>
      <c r="G56" s="129"/>
      <c r="H56" s="34">
        <v>20</v>
      </c>
      <c r="I56" s="20">
        <f t="shared" si="2"/>
        <v>0</v>
      </c>
      <c r="J56" s="36"/>
      <c r="K56" s="17" t="s">
        <v>45</v>
      </c>
    </row>
    <row r="57" spans="2:11" ht="29.25" customHeight="1" thickBot="1">
      <c r="B57" s="90">
        <v>16</v>
      </c>
      <c r="C57" s="81"/>
      <c r="D57" s="121" t="s">
        <v>82</v>
      </c>
      <c r="E57" s="121"/>
      <c r="F57" s="121"/>
      <c r="G57" s="121"/>
      <c r="H57" s="35">
        <v>18</v>
      </c>
      <c r="I57" s="21">
        <f t="shared" si="2"/>
        <v>0</v>
      </c>
      <c r="J57" s="37"/>
      <c r="K57" s="18"/>
    </row>
    <row r="58" spans="2:11" ht="24.75" customHeight="1">
      <c r="B58" s="91">
        <v>17</v>
      </c>
      <c r="C58" s="80"/>
      <c r="D58" s="128" t="s">
        <v>83</v>
      </c>
      <c r="E58" s="128"/>
      <c r="F58" s="128"/>
      <c r="G58" s="128"/>
      <c r="H58" s="33">
        <v>17</v>
      </c>
      <c r="I58" s="19">
        <f t="shared" si="2"/>
        <v>0</v>
      </c>
      <c r="J58" s="32" t="s">
        <v>115</v>
      </c>
      <c r="K58" s="15"/>
    </row>
    <row r="59" spans="2:11" ht="24.75" customHeight="1">
      <c r="B59" s="92">
        <v>18</v>
      </c>
      <c r="C59" s="93"/>
      <c r="D59" s="129" t="s">
        <v>41</v>
      </c>
      <c r="E59" s="129"/>
      <c r="F59" s="129"/>
      <c r="G59" s="129"/>
      <c r="H59" s="34">
        <v>21</v>
      </c>
      <c r="I59" s="20">
        <f t="shared" si="2"/>
        <v>0</v>
      </c>
      <c r="J59" s="36" t="s">
        <v>116</v>
      </c>
      <c r="K59" s="16"/>
    </row>
    <row r="60" spans="2:11" ht="24.75" customHeight="1">
      <c r="B60" s="92">
        <v>19</v>
      </c>
      <c r="C60" s="93"/>
      <c r="D60" s="129" t="s">
        <v>41</v>
      </c>
      <c r="E60" s="129"/>
      <c r="F60" s="129"/>
      <c r="G60" s="129"/>
      <c r="H60" s="34">
        <v>21</v>
      </c>
      <c r="I60" s="20">
        <f t="shared" si="2"/>
        <v>0</v>
      </c>
      <c r="J60" s="36"/>
      <c r="K60" s="17">
        <f>SUM(I58:I62)</f>
        <v>0</v>
      </c>
    </row>
    <row r="61" spans="2:11" ht="24.75" customHeight="1">
      <c r="B61" s="92">
        <v>20</v>
      </c>
      <c r="C61" s="93"/>
      <c r="D61" s="129" t="s">
        <v>41</v>
      </c>
      <c r="E61" s="129"/>
      <c r="F61" s="129"/>
      <c r="G61" s="129"/>
      <c r="H61" s="34">
        <v>24</v>
      </c>
      <c r="I61" s="20">
        <f t="shared" si="2"/>
        <v>0</v>
      </c>
      <c r="J61" s="36"/>
      <c r="K61" s="17" t="s">
        <v>45</v>
      </c>
    </row>
    <row r="62" spans="2:11" ht="24.75" customHeight="1" thickBot="1">
      <c r="B62" s="90">
        <v>21</v>
      </c>
      <c r="C62" s="81"/>
      <c r="D62" s="121" t="s">
        <v>41</v>
      </c>
      <c r="E62" s="121"/>
      <c r="F62" s="121"/>
      <c r="G62" s="121"/>
      <c r="H62" s="35">
        <v>17</v>
      </c>
      <c r="I62" s="21">
        <f t="shared" si="2"/>
        <v>0</v>
      </c>
      <c r="J62" s="37"/>
      <c r="K62" s="18"/>
    </row>
    <row r="63" spans="2:11" ht="24.75" customHeight="1">
      <c r="B63" s="91">
        <v>22</v>
      </c>
      <c r="C63" s="80"/>
      <c r="D63" s="128" t="s">
        <v>84</v>
      </c>
      <c r="E63" s="128"/>
      <c r="F63" s="128"/>
      <c r="G63" s="128"/>
      <c r="H63" s="33">
        <v>20</v>
      </c>
      <c r="I63" s="19">
        <f t="shared" si="2"/>
        <v>0</v>
      </c>
      <c r="J63" s="32" t="s">
        <v>113</v>
      </c>
      <c r="K63" s="15"/>
    </row>
    <row r="64" spans="2:11" ht="24.75" customHeight="1">
      <c r="B64" s="92">
        <v>23</v>
      </c>
      <c r="C64" s="93"/>
      <c r="D64" s="129" t="s">
        <v>41</v>
      </c>
      <c r="E64" s="129"/>
      <c r="F64" s="129"/>
      <c r="G64" s="129"/>
      <c r="H64" s="34">
        <v>16</v>
      </c>
      <c r="I64" s="20">
        <f t="shared" si="2"/>
        <v>0</v>
      </c>
      <c r="J64" s="36" t="s">
        <v>114</v>
      </c>
      <c r="K64" s="16"/>
    </row>
    <row r="65" spans="1:11" ht="24.75" customHeight="1">
      <c r="B65" s="92">
        <v>24</v>
      </c>
      <c r="C65" s="93"/>
      <c r="D65" s="129" t="s">
        <v>41</v>
      </c>
      <c r="E65" s="129"/>
      <c r="F65" s="129"/>
      <c r="G65" s="129"/>
      <c r="H65" s="34">
        <v>23</v>
      </c>
      <c r="I65" s="20">
        <f t="shared" si="2"/>
        <v>0</v>
      </c>
      <c r="J65" s="36"/>
      <c r="K65" s="17">
        <f>SUM(I63:I67)</f>
        <v>0</v>
      </c>
    </row>
    <row r="66" spans="1:11" ht="24.75" customHeight="1">
      <c r="B66" s="92">
        <v>25</v>
      </c>
      <c r="C66" s="93"/>
      <c r="D66" s="129" t="s">
        <v>41</v>
      </c>
      <c r="E66" s="129"/>
      <c r="F66" s="129"/>
      <c r="G66" s="129"/>
      <c r="H66" s="34">
        <v>21</v>
      </c>
      <c r="I66" s="20">
        <f t="shared" si="2"/>
        <v>0</v>
      </c>
      <c r="J66" s="36"/>
      <c r="K66" s="17" t="s">
        <v>45</v>
      </c>
    </row>
    <row r="67" spans="1:11" ht="24.75" customHeight="1" thickBot="1">
      <c r="B67" s="90">
        <v>26</v>
      </c>
      <c r="C67" s="81"/>
      <c r="D67" s="121" t="s">
        <v>81</v>
      </c>
      <c r="E67" s="121"/>
      <c r="F67" s="121"/>
      <c r="G67" s="121"/>
      <c r="H67" s="35">
        <v>20</v>
      </c>
      <c r="I67" s="21">
        <f t="shared" si="2"/>
        <v>0</v>
      </c>
      <c r="J67" s="37"/>
      <c r="K67" s="18"/>
    </row>
    <row r="68" spans="1:11">
      <c r="A68" t="s">
        <v>3</v>
      </c>
    </row>
    <row r="69" spans="1:11">
      <c r="A69" t="s">
        <v>4</v>
      </c>
    </row>
    <row r="72" spans="1:11" ht="14.25" thickBot="1">
      <c r="A72" s="78"/>
      <c r="B72" s="78"/>
      <c r="C72" s="78"/>
      <c r="D72" s="78"/>
      <c r="E72" s="78"/>
      <c r="F72" s="78"/>
      <c r="G72" s="78"/>
      <c r="H72" s="78"/>
      <c r="I72" s="78"/>
      <c r="J72" s="78"/>
      <c r="K72" s="78"/>
    </row>
    <row r="73" spans="1:11" ht="14.25" thickTop="1">
      <c r="A73" s="11"/>
      <c r="B73" s="11"/>
      <c r="C73" s="11"/>
      <c r="D73" s="11"/>
      <c r="E73" s="11"/>
      <c r="F73" s="11"/>
      <c r="G73" s="11"/>
      <c r="H73" s="11"/>
      <c r="I73" s="11"/>
      <c r="J73" s="11"/>
      <c r="K73" s="11"/>
    </row>
    <row r="74" spans="1:11">
      <c r="A74" s="11"/>
      <c r="B74" s="11"/>
      <c r="C74" s="11"/>
      <c r="D74" s="11"/>
      <c r="E74" s="11"/>
      <c r="F74" s="11"/>
      <c r="G74" s="11"/>
      <c r="H74" s="11"/>
      <c r="I74" s="11"/>
      <c r="J74" s="11"/>
      <c r="K74" s="11"/>
    </row>
    <row r="75" spans="1:11">
      <c r="A75" s="79" t="s">
        <v>85</v>
      </c>
      <c r="B75" s="79"/>
      <c r="C75" s="79"/>
      <c r="D75" s="79"/>
      <c r="E75" s="79"/>
      <c r="F75" s="79"/>
      <c r="G75" s="79"/>
      <c r="H75" s="79"/>
      <c r="I75" s="79"/>
      <c r="J75" s="79"/>
      <c r="K75" s="79"/>
    </row>
    <row r="76" spans="1:11">
      <c r="A76" s="79"/>
      <c r="B76" s="79"/>
      <c r="C76" s="79"/>
      <c r="D76" s="79"/>
      <c r="E76" s="79"/>
      <c r="F76" s="79"/>
      <c r="G76" s="79"/>
      <c r="H76" s="79"/>
      <c r="I76" s="79"/>
      <c r="J76" s="79"/>
      <c r="K76" s="79"/>
    </row>
    <row r="77" spans="1:11">
      <c r="A77" s="26"/>
      <c r="B77" s="26"/>
      <c r="C77" s="26"/>
      <c r="D77" s="26"/>
      <c r="E77" s="26"/>
      <c r="F77" s="26"/>
      <c r="G77" s="26"/>
      <c r="H77" s="26"/>
      <c r="I77" s="26"/>
      <c r="J77" s="26"/>
      <c r="K77" s="26"/>
    </row>
    <row r="78" spans="1:11">
      <c r="A78" s="26"/>
      <c r="B78" s="26"/>
      <c r="C78" s="26"/>
      <c r="D78" s="26"/>
      <c r="E78" s="26"/>
      <c r="F78" s="26"/>
      <c r="G78" s="26"/>
      <c r="H78" s="26"/>
      <c r="I78" s="26"/>
      <c r="J78" s="26"/>
      <c r="K78" s="26"/>
    </row>
    <row r="79" spans="1:11">
      <c r="A79" s="26"/>
      <c r="B79" s="26"/>
      <c r="C79" s="26"/>
      <c r="D79" s="26"/>
      <c r="E79" s="26"/>
      <c r="F79" s="26"/>
      <c r="G79" s="26"/>
      <c r="H79" s="26"/>
      <c r="I79" s="26"/>
      <c r="J79" s="26"/>
      <c r="K79" s="26"/>
    </row>
    <row r="80" spans="1:11">
      <c r="A80" s="26"/>
      <c r="B80" s="26"/>
      <c r="C80" s="26"/>
      <c r="D80" s="26"/>
      <c r="E80" s="26"/>
      <c r="F80" s="26"/>
      <c r="G80" s="26"/>
      <c r="H80" s="26"/>
      <c r="I80" s="26"/>
      <c r="J80" s="26"/>
      <c r="K80" s="26"/>
    </row>
    <row r="122" spans="1:12">
      <c r="L122" s="27"/>
    </row>
    <row r="123" spans="1:12">
      <c r="L123" s="27"/>
    </row>
    <row r="124" spans="1:12">
      <c r="L124" s="27"/>
    </row>
    <row r="125" spans="1:12">
      <c r="A125" s="6"/>
      <c r="L125" s="27"/>
    </row>
    <row r="126" spans="1:12">
      <c r="L126" s="27"/>
    </row>
    <row r="127" spans="1:12">
      <c r="L127" s="27"/>
    </row>
    <row r="128" spans="1:12">
      <c r="L128" s="27"/>
    </row>
    <row r="129" spans="1:12">
      <c r="L129" s="27"/>
    </row>
    <row r="130" spans="1:12">
      <c r="L130" s="27"/>
    </row>
    <row r="131" spans="1:12">
      <c r="L131" s="27"/>
    </row>
    <row r="132" spans="1:12">
      <c r="L132" s="27"/>
    </row>
    <row r="133" spans="1:12">
      <c r="L133" s="27"/>
    </row>
    <row r="134" spans="1:12">
      <c r="L134" s="27"/>
    </row>
    <row r="135" spans="1:12">
      <c r="L135" s="27"/>
    </row>
    <row r="136" spans="1:12" ht="14.25" thickBot="1">
      <c r="A136" s="25"/>
      <c r="B136" s="25"/>
      <c r="C136" s="25"/>
      <c r="D136" s="25"/>
      <c r="E136" s="25"/>
      <c r="F136" s="25"/>
      <c r="G136" s="25"/>
      <c r="H136" s="25"/>
      <c r="I136" s="25"/>
      <c r="J136" s="25"/>
      <c r="K136" s="25"/>
      <c r="L136" s="27"/>
    </row>
    <row r="137" spans="1:12" ht="14.25" thickTop="1">
      <c r="L137" s="27"/>
    </row>
    <row r="138" spans="1:12">
      <c r="A138" s="65" t="s">
        <v>86</v>
      </c>
      <c r="B138" s="65"/>
      <c r="C138" s="65"/>
      <c r="D138" s="65"/>
      <c r="E138" s="65"/>
      <c r="F138" s="65"/>
      <c r="G138" s="65"/>
      <c r="H138" s="65"/>
      <c r="I138" s="65"/>
      <c r="J138" s="65"/>
      <c r="K138" s="65"/>
      <c r="L138" s="27"/>
    </row>
    <row r="139" spans="1:12">
      <c r="A139" s="65"/>
      <c r="B139" s="65"/>
      <c r="C139" s="65"/>
      <c r="D139" s="65"/>
      <c r="E139" s="65"/>
      <c r="F139" s="65"/>
      <c r="G139" s="65"/>
      <c r="H139" s="65"/>
      <c r="I139" s="65"/>
      <c r="J139" s="65"/>
      <c r="K139" s="65"/>
      <c r="L139" s="27"/>
    </row>
    <row r="140" spans="1:12">
      <c r="L140" s="27"/>
    </row>
    <row r="141" spans="1:12">
      <c r="A141" t="s">
        <v>87</v>
      </c>
      <c r="L141" s="27"/>
    </row>
    <row r="142" spans="1:12" ht="14.25" thickBot="1">
      <c r="L142" s="27"/>
    </row>
    <row r="143" spans="1:12" ht="21" customHeight="1" thickBot="1">
      <c r="A143" s="77" t="s">
        <v>54</v>
      </c>
      <c r="B143" s="75"/>
      <c r="C143" s="75"/>
      <c r="D143" s="75" t="s">
        <v>53</v>
      </c>
      <c r="E143" s="75"/>
      <c r="F143" s="75"/>
      <c r="G143" s="75"/>
      <c r="H143" s="75"/>
      <c r="I143" s="75"/>
      <c r="J143" s="75"/>
      <c r="K143" s="76"/>
      <c r="L143" s="27"/>
    </row>
    <row r="144" spans="1:12" ht="21" customHeight="1" thickTop="1">
      <c r="A144" s="66" t="s">
        <v>5</v>
      </c>
      <c r="B144" s="67"/>
      <c r="C144" s="68"/>
      <c r="D144" s="69" t="s">
        <v>88</v>
      </c>
      <c r="E144" s="70"/>
      <c r="F144" s="70"/>
      <c r="G144" s="70"/>
      <c r="H144" s="70"/>
      <c r="I144" s="70"/>
      <c r="J144" s="70"/>
      <c r="K144" s="71"/>
    </row>
    <row r="145" spans="1:12" ht="21" customHeight="1">
      <c r="A145" s="41"/>
      <c r="B145" s="42"/>
      <c r="C145" s="43"/>
      <c r="D145" s="53" t="s">
        <v>89</v>
      </c>
      <c r="E145" s="54"/>
      <c r="F145" s="54"/>
      <c r="G145" s="54"/>
      <c r="H145" s="54"/>
      <c r="I145" s="54"/>
      <c r="J145" s="54"/>
      <c r="K145" s="55"/>
      <c r="L145" s="30"/>
    </row>
    <row r="146" spans="1:12" ht="21" customHeight="1">
      <c r="A146" s="41"/>
      <c r="B146" s="42"/>
      <c r="C146" s="43"/>
      <c r="D146" s="53" t="s">
        <v>90</v>
      </c>
      <c r="E146" s="54"/>
      <c r="F146" s="54"/>
      <c r="G146" s="54"/>
      <c r="H146" s="54"/>
      <c r="I146" s="54"/>
      <c r="J146" s="54"/>
      <c r="K146" s="55"/>
    </row>
    <row r="147" spans="1:12" ht="21" customHeight="1" thickBot="1">
      <c r="A147" s="41"/>
      <c r="B147" s="42"/>
      <c r="C147" s="43"/>
      <c r="D147" s="53" t="s">
        <v>91</v>
      </c>
      <c r="E147" s="54"/>
      <c r="F147" s="54"/>
      <c r="G147" s="54"/>
      <c r="H147" s="54"/>
      <c r="I147" s="54"/>
      <c r="J147" s="54"/>
      <c r="K147" s="55"/>
    </row>
    <row r="148" spans="1:12" ht="21" customHeight="1">
      <c r="A148" s="56" t="s">
        <v>51</v>
      </c>
      <c r="B148" s="57"/>
      <c r="C148" s="58"/>
      <c r="D148" s="118" t="s">
        <v>12</v>
      </c>
      <c r="E148" s="119"/>
      <c r="F148" s="119"/>
      <c r="G148" s="119"/>
      <c r="H148" s="119"/>
      <c r="I148" s="119"/>
      <c r="J148" s="119"/>
      <c r="K148" s="120"/>
    </row>
    <row r="149" spans="1:12" ht="21" customHeight="1">
      <c r="A149" s="59"/>
      <c r="B149" s="60"/>
      <c r="C149" s="61"/>
      <c r="D149" s="53" t="s">
        <v>13</v>
      </c>
      <c r="E149" s="54"/>
      <c r="F149" s="54"/>
      <c r="G149" s="54"/>
      <c r="H149" s="54"/>
      <c r="I149" s="54"/>
      <c r="J149" s="54"/>
      <c r="K149" s="55"/>
      <c r="L149" s="30"/>
    </row>
    <row r="150" spans="1:12" ht="21" customHeight="1">
      <c r="A150" s="59"/>
      <c r="B150" s="60"/>
      <c r="C150" s="61"/>
      <c r="D150" s="53" t="s">
        <v>14</v>
      </c>
      <c r="E150" s="54"/>
      <c r="F150" s="54"/>
      <c r="G150" s="54"/>
      <c r="H150" s="54"/>
      <c r="I150" s="54"/>
      <c r="J150" s="54"/>
      <c r="K150" s="55"/>
      <c r="L150" s="31"/>
    </row>
    <row r="151" spans="1:12" ht="21" customHeight="1">
      <c r="A151" s="59"/>
      <c r="B151" s="60"/>
      <c r="C151" s="61"/>
      <c r="D151" s="53" t="s">
        <v>15</v>
      </c>
      <c r="E151" s="54"/>
      <c r="F151" s="54"/>
      <c r="G151" s="54"/>
      <c r="H151" s="54"/>
      <c r="I151" s="54"/>
      <c r="J151" s="54"/>
      <c r="K151" s="55"/>
      <c r="L151" s="31"/>
    </row>
    <row r="152" spans="1:12" ht="21" customHeight="1">
      <c r="A152" s="59"/>
      <c r="B152" s="60"/>
      <c r="C152" s="61"/>
      <c r="D152" s="53" t="s">
        <v>16</v>
      </c>
      <c r="E152" s="54"/>
      <c r="F152" s="54"/>
      <c r="G152" s="54"/>
      <c r="H152" s="54"/>
      <c r="I152" s="54"/>
      <c r="J152" s="54"/>
      <c r="K152" s="55"/>
      <c r="L152" s="31"/>
    </row>
    <row r="153" spans="1:12" ht="21" customHeight="1">
      <c r="A153" s="59"/>
      <c r="B153" s="60"/>
      <c r="C153" s="61"/>
      <c r="D153" s="53" t="s">
        <v>6</v>
      </c>
      <c r="E153" s="54"/>
      <c r="F153" s="54"/>
      <c r="G153" s="54"/>
      <c r="H153" s="54"/>
      <c r="I153" s="54"/>
      <c r="J153" s="54"/>
      <c r="K153" s="55"/>
      <c r="L153" s="31"/>
    </row>
    <row r="154" spans="1:12" ht="21" customHeight="1">
      <c r="A154" s="59"/>
      <c r="B154" s="60"/>
      <c r="C154" s="61"/>
      <c r="D154" s="53" t="s">
        <v>7</v>
      </c>
      <c r="E154" s="54"/>
      <c r="F154" s="54"/>
      <c r="G154" s="54"/>
      <c r="H154" s="54"/>
      <c r="I154" s="54"/>
      <c r="J154" s="54"/>
      <c r="K154" s="55"/>
      <c r="L154" s="31"/>
    </row>
    <row r="155" spans="1:12" ht="21" customHeight="1">
      <c r="A155" s="59"/>
      <c r="B155" s="60"/>
      <c r="C155" s="61"/>
      <c r="D155" s="53" t="s">
        <v>8</v>
      </c>
      <c r="E155" s="54"/>
      <c r="F155" s="54"/>
      <c r="G155" s="54"/>
      <c r="H155" s="54"/>
      <c r="I155" s="54"/>
      <c r="J155" s="54"/>
      <c r="K155" s="55"/>
      <c r="L155" s="31"/>
    </row>
    <row r="156" spans="1:12" ht="21" customHeight="1">
      <c r="A156" s="59"/>
      <c r="B156" s="60"/>
      <c r="C156" s="61"/>
      <c r="D156" s="53" t="s">
        <v>17</v>
      </c>
      <c r="E156" s="54"/>
      <c r="F156" s="54"/>
      <c r="G156" s="54"/>
      <c r="H156" s="54"/>
      <c r="I156" s="54"/>
      <c r="J156" s="54"/>
      <c r="K156" s="55"/>
      <c r="L156" s="31"/>
    </row>
    <row r="157" spans="1:12" ht="21" customHeight="1">
      <c r="A157" s="59"/>
      <c r="B157" s="60"/>
      <c r="C157" s="61"/>
      <c r="D157" s="53" t="s">
        <v>18</v>
      </c>
      <c r="E157" s="54"/>
      <c r="F157" s="54"/>
      <c r="G157" s="54"/>
      <c r="H157" s="54"/>
      <c r="I157" s="54"/>
      <c r="J157" s="54"/>
      <c r="K157" s="55"/>
      <c r="L157" s="31"/>
    </row>
    <row r="158" spans="1:12" ht="21" customHeight="1" thickBot="1">
      <c r="A158" s="62"/>
      <c r="B158" s="63"/>
      <c r="C158" s="64"/>
      <c r="D158" s="115" t="s">
        <v>9</v>
      </c>
      <c r="E158" s="116"/>
      <c r="F158" s="116"/>
      <c r="G158" s="116"/>
      <c r="H158" s="116"/>
      <c r="I158" s="116"/>
      <c r="J158" s="116"/>
      <c r="K158" s="117"/>
      <c r="L158" s="31"/>
    </row>
    <row r="159" spans="1:12" ht="21" customHeight="1">
      <c r="A159" s="41" t="s">
        <v>10</v>
      </c>
      <c r="B159" s="42"/>
      <c r="C159" s="43"/>
      <c r="D159" s="125" t="s">
        <v>92</v>
      </c>
      <c r="E159" s="126"/>
      <c r="F159" s="126"/>
      <c r="G159" s="126"/>
      <c r="H159" s="126"/>
      <c r="I159" s="126"/>
      <c r="J159" s="126"/>
      <c r="K159" s="127"/>
      <c r="L159" s="31"/>
    </row>
    <row r="160" spans="1:12" ht="21" customHeight="1">
      <c r="A160" s="41"/>
      <c r="B160" s="42"/>
      <c r="C160" s="43"/>
      <c r="D160" s="72" t="s">
        <v>94</v>
      </c>
      <c r="E160" s="73"/>
      <c r="F160" s="73"/>
      <c r="G160" s="73"/>
      <c r="H160" s="73"/>
      <c r="I160" s="73"/>
      <c r="J160" s="73"/>
      <c r="K160" s="74"/>
      <c r="L160" s="31"/>
    </row>
    <row r="161" spans="1:12" ht="21" customHeight="1">
      <c r="A161" s="41"/>
      <c r="B161" s="42"/>
      <c r="C161" s="43"/>
      <c r="D161" s="72" t="s">
        <v>95</v>
      </c>
      <c r="E161" s="73"/>
      <c r="F161" s="73"/>
      <c r="G161" s="73"/>
      <c r="H161" s="73"/>
      <c r="I161" s="73"/>
      <c r="J161" s="73"/>
      <c r="K161" s="74"/>
    </row>
    <row r="162" spans="1:12" ht="21" customHeight="1">
      <c r="A162" s="41"/>
      <c r="B162" s="42"/>
      <c r="C162" s="43"/>
      <c r="D162" s="72" t="s">
        <v>96</v>
      </c>
      <c r="E162" s="73"/>
      <c r="F162" s="73"/>
      <c r="G162" s="73"/>
      <c r="H162" s="73"/>
      <c r="I162" s="73"/>
      <c r="J162" s="73"/>
      <c r="K162" s="74"/>
    </row>
    <row r="163" spans="1:12" ht="21" customHeight="1">
      <c r="A163" s="41"/>
      <c r="B163" s="42"/>
      <c r="C163" s="43"/>
      <c r="D163" s="72" t="s">
        <v>93</v>
      </c>
      <c r="E163" s="73"/>
      <c r="F163" s="73"/>
      <c r="G163" s="73"/>
      <c r="H163" s="73"/>
      <c r="I163" s="73"/>
      <c r="J163" s="73"/>
      <c r="K163" s="74"/>
      <c r="L163" s="30"/>
    </row>
    <row r="164" spans="1:12" ht="21" customHeight="1">
      <c r="A164" s="41"/>
      <c r="B164" s="42"/>
      <c r="C164" s="43"/>
      <c r="D164" s="72" t="s">
        <v>97</v>
      </c>
      <c r="E164" s="73"/>
      <c r="F164" s="73"/>
      <c r="G164" s="73"/>
      <c r="H164" s="73"/>
      <c r="I164" s="73"/>
      <c r="J164" s="73"/>
      <c r="K164" s="74"/>
      <c r="L164" s="31"/>
    </row>
    <row r="165" spans="1:12" ht="21" customHeight="1" thickBot="1">
      <c r="A165" s="44"/>
      <c r="B165" s="45"/>
      <c r="C165" s="46"/>
      <c r="D165" s="72" t="s">
        <v>98</v>
      </c>
      <c r="E165" s="73"/>
      <c r="F165" s="73"/>
      <c r="G165" s="73"/>
      <c r="H165" s="73"/>
      <c r="I165" s="73"/>
      <c r="J165" s="73"/>
      <c r="K165" s="74"/>
      <c r="L165" s="31"/>
    </row>
    <row r="166" spans="1:12" ht="21" customHeight="1">
      <c r="A166" s="38" t="s">
        <v>11</v>
      </c>
      <c r="B166" s="39"/>
      <c r="C166" s="40"/>
      <c r="D166" s="118" t="s">
        <v>19</v>
      </c>
      <c r="E166" s="119"/>
      <c r="F166" s="119"/>
      <c r="G166" s="119"/>
      <c r="H166" s="119"/>
      <c r="I166" s="119"/>
      <c r="J166" s="119"/>
      <c r="K166" s="120"/>
      <c r="L166" s="31"/>
    </row>
    <row r="167" spans="1:12" ht="21" customHeight="1">
      <c r="A167" s="41"/>
      <c r="B167" s="42"/>
      <c r="C167" s="43"/>
      <c r="D167" s="53" t="s">
        <v>20</v>
      </c>
      <c r="E167" s="54"/>
      <c r="F167" s="54"/>
      <c r="G167" s="54"/>
      <c r="H167" s="54"/>
      <c r="I167" s="54"/>
      <c r="J167" s="54"/>
      <c r="K167" s="55"/>
      <c r="L167" s="31"/>
    </row>
    <row r="168" spans="1:12" ht="21" customHeight="1">
      <c r="A168" s="41"/>
      <c r="B168" s="42"/>
      <c r="C168" s="43"/>
      <c r="D168" s="53" t="s">
        <v>21</v>
      </c>
      <c r="E168" s="54"/>
      <c r="F168" s="54"/>
      <c r="G168" s="54"/>
      <c r="H168" s="54"/>
      <c r="I168" s="54"/>
      <c r="J168" s="54"/>
      <c r="K168" s="55"/>
      <c r="L168" s="31"/>
    </row>
    <row r="169" spans="1:12" ht="21" customHeight="1">
      <c r="A169" s="41"/>
      <c r="B169" s="42"/>
      <c r="C169" s="43"/>
      <c r="D169" s="53" t="s">
        <v>22</v>
      </c>
      <c r="E169" s="54"/>
      <c r="F169" s="54"/>
      <c r="G169" s="54"/>
      <c r="H169" s="54"/>
      <c r="I169" s="54"/>
      <c r="J169" s="54"/>
      <c r="K169" s="55"/>
      <c r="L169" s="31"/>
    </row>
    <row r="170" spans="1:12" ht="21" customHeight="1" thickBot="1">
      <c r="A170" s="44"/>
      <c r="B170" s="45"/>
      <c r="C170" s="46"/>
      <c r="D170" s="122" t="s">
        <v>23</v>
      </c>
      <c r="E170" s="123"/>
      <c r="F170" s="123"/>
      <c r="G170" s="123"/>
      <c r="H170" s="123"/>
      <c r="I170" s="123"/>
      <c r="J170" s="123"/>
      <c r="K170" s="124"/>
    </row>
    <row r="171" spans="1:12" ht="21" customHeight="1">
      <c r="A171" s="47" t="s">
        <v>52</v>
      </c>
      <c r="B171" s="48"/>
      <c r="C171" s="48"/>
      <c r="D171" s="118" t="s">
        <v>99</v>
      </c>
      <c r="E171" s="119"/>
      <c r="F171" s="119"/>
      <c r="G171" s="119"/>
      <c r="H171" s="119"/>
      <c r="I171" s="119"/>
      <c r="J171" s="119"/>
      <c r="K171" s="120"/>
      <c r="L171" s="30"/>
    </row>
    <row r="172" spans="1:12" ht="21" customHeight="1">
      <c r="A172" s="49"/>
      <c r="B172" s="50"/>
      <c r="C172" s="50"/>
      <c r="D172" s="53" t="s">
        <v>103</v>
      </c>
      <c r="E172" s="54"/>
      <c r="F172" s="54"/>
      <c r="G172" s="54"/>
      <c r="H172" s="54"/>
      <c r="I172" s="54"/>
      <c r="J172" s="54"/>
      <c r="K172" s="55"/>
      <c r="L172" s="31"/>
    </row>
    <row r="173" spans="1:12" ht="21" customHeight="1">
      <c r="A173" s="49"/>
      <c r="B173" s="50"/>
      <c r="C173" s="50"/>
      <c r="D173" s="53" t="s">
        <v>104</v>
      </c>
      <c r="E173" s="54"/>
      <c r="F173" s="54"/>
      <c r="G173" s="54"/>
      <c r="H173" s="54"/>
      <c r="I173" s="54"/>
      <c r="J173" s="54"/>
      <c r="K173" s="55"/>
      <c r="L173" s="31"/>
    </row>
    <row r="174" spans="1:12" ht="21" customHeight="1">
      <c r="A174" s="49"/>
      <c r="B174" s="50"/>
      <c r="C174" s="50"/>
      <c r="D174" s="53" t="s">
        <v>100</v>
      </c>
      <c r="E174" s="54"/>
      <c r="F174" s="54"/>
      <c r="G174" s="54"/>
      <c r="H174" s="54"/>
      <c r="I174" s="54"/>
      <c r="J174" s="54"/>
      <c r="K174" s="55"/>
      <c r="L174" s="31"/>
    </row>
    <row r="175" spans="1:12" ht="21" customHeight="1">
      <c r="A175" s="49"/>
      <c r="B175" s="50"/>
      <c r="C175" s="50"/>
      <c r="D175" s="53" t="s">
        <v>101</v>
      </c>
      <c r="E175" s="54"/>
      <c r="F175" s="54"/>
      <c r="G175" s="54"/>
      <c r="H175" s="54"/>
      <c r="I175" s="54"/>
      <c r="J175" s="54"/>
      <c r="K175" s="55"/>
      <c r="L175" s="31"/>
    </row>
    <row r="176" spans="1:12" ht="21" customHeight="1">
      <c r="A176" s="49"/>
      <c r="B176" s="50"/>
      <c r="C176" s="50"/>
      <c r="D176" s="53" t="s">
        <v>102</v>
      </c>
      <c r="E176" s="54"/>
      <c r="F176" s="54"/>
      <c r="G176" s="54"/>
      <c r="H176" s="54"/>
      <c r="I176" s="54"/>
      <c r="J176" s="54"/>
      <c r="K176" s="55"/>
      <c r="L176" s="31"/>
    </row>
    <row r="177" spans="1:12" ht="21" customHeight="1">
      <c r="A177" s="49"/>
      <c r="B177" s="50"/>
      <c r="C177" s="50"/>
      <c r="D177" s="53" t="s">
        <v>105</v>
      </c>
      <c r="E177" s="54"/>
      <c r="F177" s="54"/>
      <c r="G177" s="54"/>
      <c r="H177" s="54"/>
      <c r="I177" s="54"/>
      <c r="J177" s="54"/>
      <c r="K177" s="55"/>
      <c r="L177" s="31"/>
    </row>
    <row r="178" spans="1:12" ht="21" customHeight="1" thickBot="1">
      <c r="A178" s="51"/>
      <c r="B178" s="52"/>
      <c r="C178" s="52"/>
      <c r="D178" s="115" t="s">
        <v>106</v>
      </c>
      <c r="E178" s="116"/>
      <c r="F178" s="116"/>
      <c r="G178" s="116"/>
      <c r="H178" s="116"/>
      <c r="I178" s="116"/>
      <c r="J178" s="116"/>
      <c r="K178" s="117"/>
    </row>
  </sheetData>
  <sheetProtection sheet="1" objects="1" scenarios="1"/>
  <dataConsolidate/>
  <mergeCells count="171">
    <mergeCell ref="A1:K1"/>
    <mergeCell ref="A2:K2"/>
    <mergeCell ref="B3:G3"/>
    <mergeCell ref="H3:K3"/>
    <mergeCell ref="B4:G4"/>
    <mergeCell ref="H4:K4"/>
    <mergeCell ref="R4:R8"/>
    <mergeCell ref="B5:G5"/>
    <mergeCell ref="H5:K5"/>
    <mergeCell ref="B6:G6"/>
    <mergeCell ref="H6:K6"/>
    <mergeCell ref="B7:G7"/>
    <mergeCell ref="H7:K7"/>
    <mergeCell ref="B8:G8"/>
    <mergeCell ref="H8:K8"/>
    <mergeCell ref="B9:G9"/>
    <mergeCell ref="H9:K9"/>
    <mergeCell ref="R9:R14"/>
    <mergeCell ref="B10:G10"/>
    <mergeCell ref="H10:K10"/>
    <mergeCell ref="B11:G11"/>
    <mergeCell ref="H11:K11"/>
    <mergeCell ref="B12:G12"/>
    <mergeCell ref="H12:K12"/>
    <mergeCell ref="B13:G13"/>
    <mergeCell ref="B20:G20"/>
    <mergeCell ref="H20:K20"/>
    <mergeCell ref="B19:G19"/>
    <mergeCell ref="H13:K13"/>
    <mergeCell ref="B14:G14"/>
    <mergeCell ref="H14:K14"/>
    <mergeCell ref="B15:G15"/>
    <mergeCell ref="H15:K15"/>
    <mergeCell ref="R20:R24"/>
    <mergeCell ref="B21:G21"/>
    <mergeCell ref="H21:K21"/>
    <mergeCell ref="B22:G22"/>
    <mergeCell ref="H22:K22"/>
    <mergeCell ref="B23:G23"/>
    <mergeCell ref="H23:K23"/>
    <mergeCell ref="B24:G24"/>
    <mergeCell ref="H24:K24"/>
    <mergeCell ref="R15:R19"/>
    <mergeCell ref="B16:G16"/>
    <mergeCell ref="H16:K16"/>
    <mergeCell ref="B17:G17"/>
    <mergeCell ref="H17:K17"/>
    <mergeCell ref="B18:G18"/>
    <mergeCell ref="H18:K18"/>
    <mergeCell ref="B25:G25"/>
    <mergeCell ref="H25:K25"/>
    <mergeCell ref="R25:R29"/>
    <mergeCell ref="B26:G26"/>
    <mergeCell ref="H26:K26"/>
    <mergeCell ref="B27:G27"/>
    <mergeCell ref="H27:K27"/>
    <mergeCell ref="B28:G28"/>
    <mergeCell ref="H28:K28"/>
    <mergeCell ref="B29:G29"/>
    <mergeCell ref="H29:K29"/>
    <mergeCell ref="B31:H32"/>
    <mergeCell ref="I31:J32"/>
    <mergeCell ref="A33:K33"/>
    <mergeCell ref="A34:H35"/>
    <mergeCell ref="B40:C41"/>
    <mergeCell ref="D40:G41"/>
    <mergeCell ref="H40:H41"/>
    <mergeCell ref="I40:I41"/>
    <mergeCell ref="J40:K41"/>
    <mergeCell ref="B47:C47"/>
    <mergeCell ref="D47:G47"/>
    <mergeCell ref="B48:C48"/>
    <mergeCell ref="D48:G48"/>
    <mergeCell ref="B49:C49"/>
    <mergeCell ref="D49:G49"/>
    <mergeCell ref="B50:C50"/>
    <mergeCell ref="D50:G50"/>
    <mergeCell ref="B42:C42"/>
    <mergeCell ref="D42:G42"/>
    <mergeCell ref="B43:C43"/>
    <mergeCell ref="D43:G43"/>
    <mergeCell ref="B44:C44"/>
    <mergeCell ref="D44:G44"/>
    <mergeCell ref="B45:C45"/>
    <mergeCell ref="D45:G45"/>
    <mergeCell ref="B46:C46"/>
    <mergeCell ref="B54:C54"/>
    <mergeCell ref="D54:G54"/>
    <mergeCell ref="B55:C55"/>
    <mergeCell ref="D55:G55"/>
    <mergeCell ref="B56:C56"/>
    <mergeCell ref="D56:G56"/>
    <mergeCell ref="B57:C57"/>
    <mergeCell ref="D57:G57"/>
    <mergeCell ref="B51:C51"/>
    <mergeCell ref="D51:G51"/>
    <mergeCell ref="B52:C52"/>
    <mergeCell ref="D52:G52"/>
    <mergeCell ref="B53:C53"/>
    <mergeCell ref="D53:G53"/>
    <mergeCell ref="B63:C63"/>
    <mergeCell ref="D63:G63"/>
    <mergeCell ref="B64:C64"/>
    <mergeCell ref="D64:G64"/>
    <mergeCell ref="B65:C65"/>
    <mergeCell ref="D65:G65"/>
    <mergeCell ref="B66:C66"/>
    <mergeCell ref="D66:G66"/>
    <mergeCell ref="B58:C58"/>
    <mergeCell ref="D58:G58"/>
    <mergeCell ref="B59:C59"/>
    <mergeCell ref="D59:G59"/>
    <mergeCell ref="B60:C60"/>
    <mergeCell ref="D60:G60"/>
    <mergeCell ref="B61:C61"/>
    <mergeCell ref="D61:G61"/>
    <mergeCell ref="B62:C62"/>
    <mergeCell ref="A144:C147"/>
    <mergeCell ref="D144:K144"/>
    <mergeCell ref="D145:K145"/>
    <mergeCell ref="D146:K146"/>
    <mergeCell ref="D147:K147"/>
    <mergeCell ref="B67:C67"/>
    <mergeCell ref="D67:G67"/>
    <mergeCell ref="A72:K72"/>
    <mergeCell ref="A75:K76"/>
    <mergeCell ref="A138:K139"/>
    <mergeCell ref="A143:C143"/>
    <mergeCell ref="D143:K143"/>
    <mergeCell ref="A171:C178"/>
    <mergeCell ref="A166:C170"/>
    <mergeCell ref="D166:K166"/>
    <mergeCell ref="D167:K167"/>
    <mergeCell ref="D168:K168"/>
    <mergeCell ref="D169:K169"/>
    <mergeCell ref="D170:K170"/>
    <mergeCell ref="D157:K157"/>
    <mergeCell ref="D158:K158"/>
    <mergeCell ref="A159:C165"/>
    <mergeCell ref="D159:K159"/>
    <mergeCell ref="D160:K160"/>
    <mergeCell ref="D161:K161"/>
    <mergeCell ref="D162:K162"/>
    <mergeCell ref="D163:K163"/>
    <mergeCell ref="D164:K164"/>
    <mergeCell ref="D165:K165"/>
    <mergeCell ref="A148:C158"/>
    <mergeCell ref="D148:K148"/>
    <mergeCell ref="D149:K149"/>
    <mergeCell ref="D150:K150"/>
    <mergeCell ref="D151:K151"/>
    <mergeCell ref="D152:K152"/>
    <mergeCell ref="D153:K153"/>
    <mergeCell ref="D177:K177"/>
    <mergeCell ref="D178:K178"/>
    <mergeCell ref="J43:J46"/>
    <mergeCell ref="J48:J52"/>
    <mergeCell ref="J54:J57"/>
    <mergeCell ref="J64:J67"/>
    <mergeCell ref="J59:J62"/>
    <mergeCell ref="D171:K171"/>
    <mergeCell ref="D172:K172"/>
    <mergeCell ref="D173:K173"/>
    <mergeCell ref="D174:K174"/>
    <mergeCell ref="D175:K175"/>
    <mergeCell ref="D176:K176"/>
    <mergeCell ref="D154:K154"/>
    <mergeCell ref="D155:K155"/>
    <mergeCell ref="D156:K156"/>
    <mergeCell ref="D62:G62"/>
    <mergeCell ref="D46:G46"/>
  </mergeCells>
  <phoneticPr fontId="1"/>
  <dataValidations disablePrompts="1" count="1">
    <dataValidation type="whole" operator="notEqual" allowBlank="1" showInputMessage="1" showErrorMessage="1" sqref="S4">
      <formula1>1</formula1>
    </dataValidation>
  </dataValidations>
  <pageMargins left="0.78740157480314965" right="0.31496062992125984" top="0.39370078740157483" bottom="0.39370078740157483" header="0.31496062992125984" footer="0.19685039370078741"/>
  <pageSetup paperSize="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はい">
                <anchor moveWithCells="1">
                  <from>
                    <xdr:col>7</xdr:col>
                    <xdr:colOff>0</xdr:colOff>
                    <xdr:row>3</xdr:row>
                    <xdr:rowOff>0</xdr:rowOff>
                  </from>
                  <to>
                    <xdr:col>7</xdr:col>
                    <xdr:colOff>609600</xdr:colOff>
                    <xdr:row>3</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ltText="はい">
                <anchor moveWithCells="1">
                  <from>
                    <xdr:col>7</xdr:col>
                    <xdr:colOff>0</xdr:colOff>
                    <xdr:row>3</xdr:row>
                    <xdr:rowOff>171450</xdr:rowOff>
                  </from>
                  <to>
                    <xdr:col>7</xdr:col>
                    <xdr:colOff>676275</xdr:colOff>
                    <xdr:row>3</xdr:row>
                    <xdr:rowOff>352425</xdr:rowOff>
                  </to>
                </anchor>
              </controlPr>
            </control>
          </mc:Choice>
        </mc:AlternateContent>
        <mc:AlternateContent xmlns:mc="http://schemas.openxmlformats.org/markup-compatibility/2006">
          <mc:Choice Requires="x14">
            <control shapeId="2051" r:id="rId6" name="Check Box 3">
              <controlPr defaultSize="0" autoFill="0" autoLine="0" autoPict="0" altText="はい">
                <anchor moveWithCells="1">
                  <from>
                    <xdr:col>7</xdr:col>
                    <xdr:colOff>0</xdr:colOff>
                    <xdr:row>4</xdr:row>
                    <xdr:rowOff>9525</xdr:rowOff>
                  </from>
                  <to>
                    <xdr:col>8</xdr:col>
                    <xdr:colOff>342900</xdr:colOff>
                    <xdr:row>4</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ltText="はい">
                <anchor moveWithCells="1">
                  <from>
                    <xdr:col>7</xdr:col>
                    <xdr:colOff>0</xdr:colOff>
                    <xdr:row>4</xdr:row>
                    <xdr:rowOff>171450</xdr:rowOff>
                  </from>
                  <to>
                    <xdr:col>8</xdr:col>
                    <xdr:colOff>200025</xdr:colOff>
                    <xdr:row>4</xdr:row>
                    <xdr:rowOff>352425</xdr:rowOff>
                  </to>
                </anchor>
              </controlPr>
            </control>
          </mc:Choice>
        </mc:AlternateContent>
        <mc:AlternateContent xmlns:mc="http://schemas.openxmlformats.org/markup-compatibility/2006">
          <mc:Choice Requires="x14">
            <control shapeId="2053" r:id="rId8" name="Check Box 5">
              <controlPr defaultSize="0" autoFill="0" autoLine="0" autoPict="0" altText="はい">
                <anchor moveWithCells="1">
                  <from>
                    <xdr:col>7</xdr:col>
                    <xdr:colOff>0</xdr:colOff>
                    <xdr:row>5</xdr:row>
                    <xdr:rowOff>0</xdr:rowOff>
                  </from>
                  <to>
                    <xdr:col>7</xdr:col>
                    <xdr:colOff>609600</xdr:colOff>
                    <xdr:row>5</xdr:row>
                    <xdr:rowOff>200025</xdr:rowOff>
                  </to>
                </anchor>
              </controlPr>
            </control>
          </mc:Choice>
        </mc:AlternateContent>
        <mc:AlternateContent xmlns:mc="http://schemas.openxmlformats.org/markup-compatibility/2006">
          <mc:Choice Requires="x14">
            <control shapeId="2054" r:id="rId9" name="Check Box 6">
              <controlPr defaultSize="0" autoFill="0" autoLine="0" autoPict="0" altText="はい">
                <anchor moveWithCells="1">
                  <from>
                    <xdr:col>7</xdr:col>
                    <xdr:colOff>0</xdr:colOff>
                    <xdr:row>5</xdr:row>
                    <xdr:rowOff>171450</xdr:rowOff>
                  </from>
                  <to>
                    <xdr:col>7</xdr:col>
                    <xdr:colOff>676275</xdr:colOff>
                    <xdr:row>5</xdr:row>
                    <xdr:rowOff>352425</xdr:rowOff>
                  </to>
                </anchor>
              </controlPr>
            </control>
          </mc:Choice>
        </mc:AlternateContent>
        <mc:AlternateContent xmlns:mc="http://schemas.openxmlformats.org/markup-compatibility/2006">
          <mc:Choice Requires="x14">
            <control shapeId="2055" r:id="rId10" name="Check Box 7">
              <controlPr defaultSize="0" autoFill="0" autoLine="0" autoPict="0" altText="はい">
                <anchor moveWithCells="1">
                  <from>
                    <xdr:col>7</xdr:col>
                    <xdr:colOff>0</xdr:colOff>
                    <xdr:row>6</xdr:row>
                    <xdr:rowOff>0</xdr:rowOff>
                  </from>
                  <to>
                    <xdr:col>8</xdr:col>
                    <xdr:colOff>333375</xdr:colOff>
                    <xdr:row>6</xdr:row>
                    <xdr:rowOff>180975</xdr:rowOff>
                  </to>
                </anchor>
              </controlPr>
            </control>
          </mc:Choice>
        </mc:AlternateContent>
        <mc:AlternateContent xmlns:mc="http://schemas.openxmlformats.org/markup-compatibility/2006">
          <mc:Choice Requires="x14">
            <control shapeId="2056" r:id="rId11" name="Check Box 8">
              <controlPr defaultSize="0" autoFill="0" autoLine="0" autoPict="0" altText="はい">
                <anchor moveWithCells="1">
                  <from>
                    <xdr:col>7</xdr:col>
                    <xdr:colOff>0</xdr:colOff>
                    <xdr:row>6</xdr:row>
                    <xdr:rowOff>180975</xdr:rowOff>
                  </from>
                  <to>
                    <xdr:col>8</xdr:col>
                    <xdr:colOff>457200</xdr:colOff>
                    <xdr:row>6</xdr:row>
                    <xdr:rowOff>352425</xdr:rowOff>
                  </to>
                </anchor>
              </controlPr>
            </control>
          </mc:Choice>
        </mc:AlternateContent>
        <mc:AlternateContent xmlns:mc="http://schemas.openxmlformats.org/markup-compatibility/2006">
          <mc:Choice Requires="x14">
            <control shapeId="2057" r:id="rId12" name="Check Box 9">
              <controlPr defaultSize="0" autoFill="0" autoLine="0" autoPict="0" altText="はい">
                <anchor moveWithCells="1">
                  <from>
                    <xdr:col>7</xdr:col>
                    <xdr:colOff>0</xdr:colOff>
                    <xdr:row>7</xdr:row>
                    <xdr:rowOff>0</xdr:rowOff>
                  </from>
                  <to>
                    <xdr:col>8</xdr:col>
                    <xdr:colOff>609600</xdr:colOff>
                    <xdr:row>7</xdr:row>
                    <xdr:rowOff>200025</xdr:rowOff>
                  </to>
                </anchor>
              </controlPr>
            </control>
          </mc:Choice>
        </mc:AlternateContent>
        <mc:AlternateContent xmlns:mc="http://schemas.openxmlformats.org/markup-compatibility/2006">
          <mc:Choice Requires="x14">
            <control shapeId="2058" r:id="rId13" name="Check Box 10">
              <controlPr defaultSize="0" autoFill="0" autoLine="0" autoPict="0" altText="はい">
                <anchor moveWithCells="1">
                  <from>
                    <xdr:col>7</xdr:col>
                    <xdr:colOff>0</xdr:colOff>
                    <xdr:row>7</xdr:row>
                    <xdr:rowOff>171450</xdr:rowOff>
                  </from>
                  <to>
                    <xdr:col>8</xdr:col>
                    <xdr:colOff>495300</xdr:colOff>
                    <xdr:row>7</xdr:row>
                    <xdr:rowOff>352425</xdr:rowOff>
                  </to>
                </anchor>
              </controlPr>
            </control>
          </mc:Choice>
        </mc:AlternateContent>
        <mc:AlternateContent xmlns:mc="http://schemas.openxmlformats.org/markup-compatibility/2006">
          <mc:Choice Requires="x14">
            <control shapeId="2059" r:id="rId14" name="Check Box 11">
              <controlPr defaultSize="0" autoFill="0" autoLine="0" autoPict="0" altText="はい">
                <anchor moveWithCells="1">
                  <from>
                    <xdr:col>7</xdr:col>
                    <xdr:colOff>0</xdr:colOff>
                    <xdr:row>8</xdr:row>
                    <xdr:rowOff>0</xdr:rowOff>
                  </from>
                  <to>
                    <xdr:col>7</xdr:col>
                    <xdr:colOff>609600</xdr:colOff>
                    <xdr:row>8</xdr:row>
                    <xdr:rowOff>200025</xdr:rowOff>
                  </to>
                </anchor>
              </controlPr>
            </control>
          </mc:Choice>
        </mc:AlternateContent>
        <mc:AlternateContent xmlns:mc="http://schemas.openxmlformats.org/markup-compatibility/2006">
          <mc:Choice Requires="x14">
            <control shapeId="2060" r:id="rId15" name="Check Box 12">
              <controlPr defaultSize="0" autoFill="0" autoLine="0" autoPict="0" altText="はい">
                <anchor moveWithCells="1">
                  <from>
                    <xdr:col>7</xdr:col>
                    <xdr:colOff>0</xdr:colOff>
                    <xdr:row>8</xdr:row>
                    <xdr:rowOff>180975</xdr:rowOff>
                  </from>
                  <to>
                    <xdr:col>8</xdr:col>
                    <xdr:colOff>504825</xdr:colOff>
                    <xdr:row>8</xdr:row>
                    <xdr:rowOff>352425</xdr:rowOff>
                  </to>
                </anchor>
              </controlPr>
            </control>
          </mc:Choice>
        </mc:AlternateContent>
        <mc:AlternateContent xmlns:mc="http://schemas.openxmlformats.org/markup-compatibility/2006">
          <mc:Choice Requires="x14">
            <control shapeId="2061" r:id="rId16" name="Check Box 13">
              <controlPr defaultSize="0" autoFill="0" autoLine="0" autoPict="0" altText="はい">
                <anchor moveWithCells="1">
                  <from>
                    <xdr:col>7</xdr:col>
                    <xdr:colOff>0</xdr:colOff>
                    <xdr:row>9</xdr:row>
                    <xdr:rowOff>0</xdr:rowOff>
                  </from>
                  <to>
                    <xdr:col>10</xdr:col>
                    <xdr:colOff>38100</xdr:colOff>
                    <xdr:row>9</xdr:row>
                    <xdr:rowOff>180975</xdr:rowOff>
                  </to>
                </anchor>
              </controlPr>
            </control>
          </mc:Choice>
        </mc:AlternateContent>
        <mc:AlternateContent xmlns:mc="http://schemas.openxmlformats.org/markup-compatibility/2006">
          <mc:Choice Requires="x14">
            <control shapeId="2062" r:id="rId17" name="Check Box 14">
              <controlPr defaultSize="0" autoFill="0" autoLine="0" autoPict="0" altText="はい">
                <anchor moveWithCells="1">
                  <from>
                    <xdr:col>7</xdr:col>
                    <xdr:colOff>0</xdr:colOff>
                    <xdr:row>9</xdr:row>
                    <xdr:rowOff>161925</xdr:rowOff>
                  </from>
                  <to>
                    <xdr:col>7</xdr:col>
                    <xdr:colOff>504825</xdr:colOff>
                    <xdr:row>10</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ltText="はい">
                <anchor moveWithCells="1">
                  <from>
                    <xdr:col>7</xdr:col>
                    <xdr:colOff>0</xdr:colOff>
                    <xdr:row>10</xdr:row>
                    <xdr:rowOff>0</xdr:rowOff>
                  </from>
                  <to>
                    <xdr:col>8</xdr:col>
                    <xdr:colOff>95250</xdr:colOff>
                    <xdr:row>10</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ltText="はい">
                <anchor moveWithCells="1">
                  <from>
                    <xdr:col>7</xdr:col>
                    <xdr:colOff>0</xdr:colOff>
                    <xdr:row>10</xdr:row>
                    <xdr:rowOff>180975</xdr:rowOff>
                  </from>
                  <to>
                    <xdr:col>8</xdr:col>
                    <xdr:colOff>504825</xdr:colOff>
                    <xdr:row>10</xdr:row>
                    <xdr:rowOff>352425</xdr:rowOff>
                  </to>
                </anchor>
              </controlPr>
            </control>
          </mc:Choice>
        </mc:AlternateContent>
        <mc:AlternateContent xmlns:mc="http://schemas.openxmlformats.org/markup-compatibility/2006">
          <mc:Choice Requires="x14">
            <control shapeId="2065" r:id="rId20" name="Check Box 17">
              <controlPr defaultSize="0" autoFill="0" autoLine="0" autoPict="0" altText="はい">
                <anchor moveWithCells="1">
                  <from>
                    <xdr:col>7</xdr:col>
                    <xdr:colOff>0</xdr:colOff>
                    <xdr:row>11</xdr:row>
                    <xdr:rowOff>0</xdr:rowOff>
                  </from>
                  <to>
                    <xdr:col>8</xdr:col>
                    <xdr:colOff>0</xdr:colOff>
                    <xdr:row>11</xdr:row>
                    <xdr:rowOff>200025</xdr:rowOff>
                  </to>
                </anchor>
              </controlPr>
            </control>
          </mc:Choice>
        </mc:AlternateContent>
        <mc:AlternateContent xmlns:mc="http://schemas.openxmlformats.org/markup-compatibility/2006">
          <mc:Choice Requires="x14">
            <control shapeId="2066" r:id="rId21" name="Check Box 18">
              <controlPr defaultSize="0" autoFill="0" autoLine="0" autoPict="0" altText="はい">
                <anchor moveWithCells="1">
                  <from>
                    <xdr:col>7</xdr:col>
                    <xdr:colOff>0</xdr:colOff>
                    <xdr:row>11</xdr:row>
                    <xdr:rowOff>200025</xdr:rowOff>
                  </from>
                  <to>
                    <xdr:col>9</xdr:col>
                    <xdr:colOff>152400</xdr:colOff>
                    <xdr:row>11</xdr:row>
                    <xdr:rowOff>352425</xdr:rowOff>
                  </to>
                </anchor>
              </controlPr>
            </control>
          </mc:Choice>
        </mc:AlternateContent>
        <mc:AlternateContent xmlns:mc="http://schemas.openxmlformats.org/markup-compatibility/2006">
          <mc:Choice Requires="x14">
            <control shapeId="2067" r:id="rId22" name="Check Box 19">
              <controlPr defaultSize="0" autoFill="0" autoLine="0" autoPict="0" altText="はい">
                <anchor moveWithCells="1">
                  <from>
                    <xdr:col>7</xdr:col>
                    <xdr:colOff>0</xdr:colOff>
                    <xdr:row>12</xdr:row>
                    <xdr:rowOff>0</xdr:rowOff>
                  </from>
                  <to>
                    <xdr:col>8</xdr:col>
                    <xdr:colOff>0</xdr:colOff>
                    <xdr:row>12</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ltText="はい">
                <anchor moveWithCells="1">
                  <from>
                    <xdr:col>7</xdr:col>
                    <xdr:colOff>0</xdr:colOff>
                    <xdr:row>12</xdr:row>
                    <xdr:rowOff>180975</xdr:rowOff>
                  </from>
                  <to>
                    <xdr:col>8</xdr:col>
                    <xdr:colOff>161925</xdr:colOff>
                    <xdr:row>12</xdr:row>
                    <xdr:rowOff>352425</xdr:rowOff>
                  </to>
                </anchor>
              </controlPr>
            </control>
          </mc:Choice>
        </mc:AlternateContent>
        <mc:AlternateContent xmlns:mc="http://schemas.openxmlformats.org/markup-compatibility/2006">
          <mc:Choice Requires="x14">
            <control shapeId="2069" r:id="rId24" name="Check Box 21">
              <controlPr defaultSize="0" autoFill="0" autoLine="0" autoPict="0" altText="はい">
                <anchor moveWithCells="1">
                  <from>
                    <xdr:col>7</xdr:col>
                    <xdr:colOff>0</xdr:colOff>
                    <xdr:row>13</xdr:row>
                    <xdr:rowOff>0</xdr:rowOff>
                  </from>
                  <to>
                    <xdr:col>8</xdr:col>
                    <xdr:colOff>0</xdr:colOff>
                    <xdr:row>13</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ltText="はい">
                <anchor moveWithCells="1">
                  <from>
                    <xdr:col>7</xdr:col>
                    <xdr:colOff>0</xdr:colOff>
                    <xdr:row>13</xdr:row>
                    <xdr:rowOff>180975</xdr:rowOff>
                  </from>
                  <to>
                    <xdr:col>8</xdr:col>
                    <xdr:colOff>161925</xdr:colOff>
                    <xdr:row>13</xdr:row>
                    <xdr:rowOff>352425</xdr:rowOff>
                  </to>
                </anchor>
              </controlPr>
            </control>
          </mc:Choice>
        </mc:AlternateContent>
        <mc:AlternateContent xmlns:mc="http://schemas.openxmlformats.org/markup-compatibility/2006">
          <mc:Choice Requires="x14">
            <control shapeId="2071" r:id="rId26" name="Check Box 23">
              <controlPr defaultSize="0" autoFill="0" autoLine="0" autoPict="0" altText="はい">
                <anchor moveWithCells="1">
                  <from>
                    <xdr:col>7</xdr:col>
                    <xdr:colOff>0</xdr:colOff>
                    <xdr:row>14</xdr:row>
                    <xdr:rowOff>0</xdr:rowOff>
                  </from>
                  <to>
                    <xdr:col>8</xdr:col>
                    <xdr:colOff>0</xdr:colOff>
                    <xdr:row>14</xdr:row>
                    <xdr:rowOff>200025</xdr:rowOff>
                  </to>
                </anchor>
              </controlPr>
            </control>
          </mc:Choice>
        </mc:AlternateContent>
        <mc:AlternateContent xmlns:mc="http://schemas.openxmlformats.org/markup-compatibility/2006">
          <mc:Choice Requires="x14">
            <control shapeId="2072" r:id="rId27" name="Check Box 24">
              <controlPr defaultSize="0" autoFill="0" autoLine="0" autoPict="0" altText="はい">
                <anchor moveWithCells="1">
                  <from>
                    <xdr:col>7</xdr:col>
                    <xdr:colOff>0</xdr:colOff>
                    <xdr:row>14</xdr:row>
                    <xdr:rowOff>180975</xdr:rowOff>
                  </from>
                  <to>
                    <xdr:col>8</xdr:col>
                    <xdr:colOff>161925</xdr:colOff>
                    <xdr:row>14</xdr:row>
                    <xdr:rowOff>352425</xdr:rowOff>
                  </to>
                </anchor>
              </controlPr>
            </control>
          </mc:Choice>
        </mc:AlternateContent>
        <mc:AlternateContent xmlns:mc="http://schemas.openxmlformats.org/markup-compatibility/2006">
          <mc:Choice Requires="x14">
            <control shapeId="2073" r:id="rId28" name="Check Box 25">
              <controlPr defaultSize="0" autoFill="0" autoLine="0" autoPict="0" altText="はい">
                <anchor moveWithCells="1">
                  <from>
                    <xdr:col>7</xdr:col>
                    <xdr:colOff>0</xdr:colOff>
                    <xdr:row>15</xdr:row>
                    <xdr:rowOff>0</xdr:rowOff>
                  </from>
                  <to>
                    <xdr:col>8</xdr:col>
                    <xdr:colOff>0</xdr:colOff>
                    <xdr:row>15</xdr:row>
                    <xdr:rowOff>200025</xdr:rowOff>
                  </to>
                </anchor>
              </controlPr>
            </control>
          </mc:Choice>
        </mc:AlternateContent>
        <mc:AlternateContent xmlns:mc="http://schemas.openxmlformats.org/markup-compatibility/2006">
          <mc:Choice Requires="x14">
            <control shapeId="2074" r:id="rId29" name="Check Box 26">
              <controlPr defaultSize="0" autoFill="0" autoLine="0" autoPict="0" altText="はい">
                <anchor moveWithCells="1">
                  <from>
                    <xdr:col>7</xdr:col>
                    <xdr:colOff>0</xdr:colOff>
                    <xdr:row>15</xdr:row>
                    <xdr:rowOff>180975</xdr:rowOff>
                  </from>
                  <to>
                    <xdr:col>8</xdr:col>
                    <xdr:colOff>161925</xdr:colOff>
                    <xdr:row>15</xdr:row>
                    <xdr:rowOff>352425</xdr:rowOff>
                  </to>
                </anchor>
              </controlPr>
            </control>
          </mc:Choice>
        </mc:AlternateContent>
        <mc:AlternateContent xmlns:mc="http://schemas.openxmlformats.org/markup-compatibility/2006">
          <mc:Choice Requires="x14">
            <control shapeId="2075" r:id="rId30" name="Check Box 27">
              <controlPr defaultSize="0" autoFill="0" autoLine="0" autoPict="0" altText="はい">
                <anchor moveWithCells="1">
                  <from>
                    <xdr:col>7</xdr:col>
                    <xdr:colOff>0</xdr:colOff>
                    <xdr:row>16</xdr:row>
                    <xdr:rowOff>0</xdr:rowOff>
                  </from>
                  <to>
                    <xdr:col>8</xdr:col>
                    <xdr:colOff>0</xdr:colOff>
                    <xdr:row>16</xdr:row>
                    <xdr:rowOff>200025</xdr:rowOff>
                  </to>
                </anchor>
              </controlPr>
            </control>
          </mc:Choice>
        </mc:AlternateContent>
        <mc:AlternateContent xmlns:mc="http://schemas.openxmlformats.org/markup-compatibility/2006">
          <mc:Choice Requires="x14">
            <control shapeId="2076" r:id="rId31" name="Check Box 28">
              <controlPr defaultSize="0" autoFill="0" autoLine="0" autoPict="0" altText="はい">
                <anchor moveWithCells="1">
                  <from>
                    <xdr:col>7</xdr:col>
                    <xdr:colOff>0</xdr:colOff>
                    <xdr:row>16</xdr:row>
                    <xdr:rowOff>180975</xdr:rowOff>
                  </from>
                  <to>
                    <xdr:col>8</xdr:col>
                    <xdr:colOff>161925</xdr:colOff>
                    <xdr:row>16</xdr:row>
                    <xdr:rowOff>352425</xdr:rowOff>
                  </to>
                </anchor>
              </controlPr>
            </control>
          </mc:Choice>
        </mc:AlternateContent>
        <mc:AlternateContent xmlns:mc="http://schemas.openxmlformats.org/markup-compatibility/2006">
          <mc:Choice Requires="x14">
            <control shapeId="2077" r:id="rId32" name="Check Box 29">
              <controlPr defaultSize="0" autoFill="0" autoLine="0" autoPict="0" altText="はい">
                <anchor moveWithCells="1">
                  <from>
                    <xdr:col>7</xdr:col>
                    <xdr:colOff>0</xdr:colOff>
                    <xdr:row>17</xdr:row>
                    <xdr:rowOff>0</xdr:rowOff>
                  </from>
                  <to>
                    <xdr:col>8</xdr:col>
                    <xdr:colOff>0</xdr:colOff>
                    <xdr:row>17</xdr:row>
                    <xdr:rowOff>200025</xdr:rowOff>
                  </to>
                </anchor>
              </controlPr>
            </control>
          </mc:Choice>
        </mc:AlternateContent>
        <mc:AlternateContent xmlns:mc="http://schemas.openxmlformats.org/markup-compatibility/2006">
          <mc:Choice Requires="x14">
            <control shapeId="2078" r:id="rId33" name="Check Box 30">
              <controlPr defaultSize="0" autoFill="0" autoLine="0" autoPict="0" altText="はい">
                <anchor moveWithCells="1">
                  <from>
                    <xdr:col>7</xdr:col>
                    <xdr:colOff>0</xdr:colOff>
                    <xdr:row>17</xdr:row>
                    <xdr:rowOff>180975</xdr:rowOff>
                  </from>
                  <to>
                    <xdr:col>8</xdr:col>
                    <xdr:colOff>161925</xdr:colOff>
                    <xdr:row>17</xdr:row>
                    <xdr:rowOff>352425</xdr:rowOff>
                  </to>
                </anchor>
              </controlPr>
            </control>
          </mc:Choice>
        </mc:AlternateContent>
        <mc:AlternateContent xmlns:mc="http://schemas.openxmlformats.org/markup-compatibility/2006">
          <mc:Choice Requires="x14">
            <control shapeId="2079" r:id="rId34" name="Check Box 31">
              <controlPr defaultSize="0" autoFill="0" autoLine="0" autoPict="0" altText="">
                <anchor moveWithCells="1">
                  <from>
                    <xdr:col>7</xdr:col>
                    <xdr:colOff>0</xdr:colOff>
                    <xdr:row>18</xdr:row>
                    <xdr:rowOff>0</xdr:rowOff>
                  </from>
                  <to>
                    <xdr:col>9</xdr:col>
                    <xdr:colOff>304800</xdr:colOff>
                    <xdr:row>18</xdr:row>
                    <xdr:rowOff>180975</xdr:rowOff>
                  </to>
                </anchor>
              </controlPr>
            </control>
          </mc:Choice>
        </mc:AlternateContent>
        <mc:AlternateContent xmlns:mc="http://schemas.openxmlformats.org/markup-compatibility/2006">
          <mc:Choice Requires="x14">
            <control shapeId="2080" r:id="rId35" name="Check Box 32">
              <controlPr defaultSize="0" autoFill="0" autoLine="0" autoPict="0" altText="はい">
                <anchor moveWithCells="1">
                  <from>
                    <xdr:col>7</xdr:col>
                    <xdr:colOff>0</xdr:colOff>
                    <xdr:row>18</xdr:row>
                    <xdr:rowOff>180975</xdr:rowOff>
                  </from>
                  <to>
                    <xdr:col>9</xdr:col>
                    <xdr:colOff>628650</xdr:colOff>
                    <xdr:row>18</xdr:row>
                    <xdr:rowOff>352425</xdr:rowOff>
                  </to>
                </anchor>
              </controlPr>
            </control>
          </mc:Choice>
        </mc:AlternateContent>
        <mc:AlternateContent xmlns:mc="http://schemas.openxmlformats.org/markup-compatibility/2006">
          <mc:Choice Requires="x14">
            <control shapeId="2081" r:id="rId36" name="Check Box 33">
              <controlPr defaultSize="0" autoFill="0" autoLine="0" autoPict="0" altText="はい">
                <anchor moveWithCells="1">
                  <from>
                    <xdr:col>7</xdr:col>
                    <xdr:colOff>0</xdr:colOff>
                    <xdr:row>19</xdr:row>
                    <xdr:rowOff>0</xdr:rowOff>
                  </from>
                  <to>
                    <xdr:col>9</xdr:col>
                    <xdr:colOff>266700</xdr:colOff>
                    <xdr:row>19</xdr:row>
                    <xdr:rowOff>171450</xdr:rowOff>
                  </to>
                </anchor>
              </controlPr>
            </control>
          </mc:Choice>
        </mc:AlternateContent>
        <mc:AlternateContent xmlns:mc="http://schemas.openxmlformats.org/markup-compatibility/2006">
          <mc:Choice Requires="x14">
            <control shapeId="2082" r:id="rId37" name="Check Box 34">
              <controlPr defaultSize="0" autoFill="0" autoLine="0" autoPict="0" altText="はい">
                <anchor moveWithCells="1">
                  <from>
                    <xdr:col>7</xdr:col>
                    <xdr:colOff>0</xdr:colOff>
                    <xdr:row>19</xdr:row>
                    <xdr:rowOff>180975</xdr:rowOff>
                  </from>
                  <to>
                    <xdr:col>8</xdr:col>
                    <xdr:colOff>161925</xdr:colOff>
                    <xdr:row>19</xdr:row>
                    <xdr:rowOff>352425</xdr:rowOff>
                  </to>
                </anchor>
              </controlPr>
            </control>
          </mc:Choice>
        </mc:AlternateContent>
        <mc:AlternateContent xmlns:mc="http://schemas.openxmlformats.org/markup-compatibility/2006">
          <mc:Choice Requires="x14">
            <control shapeId="2083" r:id="rId38" name="Check Box 35">
              <controlPr defaultSize="0" autoFill="0" autoLine="0" autoPict="0" altText="はい">
                <anchor moveWithCells="1">
                  <from>
                    <xdr:col>7</xdr:col>
                    <xdr:colOff>0</xdr:colOff>
                    <xdr:row>20</xdr:row>
                    <xdr:rowOff>0</xdr:rowOff>
                  </from>
                  <to>
                    <xdr:col>8</xdr:col>
                    <xdr:colOff>0</xdr:colOff>
                    <xdr:row>20</xdr:row>
                    <xdr:rowOff>200025</xdr:rowOff>
                  </to>
                </anchor>
              </controlPr>
            </control>
          </mc:Choice>
        </mc:AlternateContent>
        <mc:AlternateContent xmlns:mc="http://schemas.openxmlformats.org/markup-compatibility/2006">
          <mc:Choice Requires="x14">
            <control shapeId="2084" r:id="rId39" name="Check Box 36">
              <controlPr defaultSize="0" autoFill="0" autoLine="0" autoPict="0" altText="はい">
                <anchor moveWithCells="1">
                  <from>
                    <xdr:col>7</xdr:col>
                    <xdr:colOff>0</xdr:colOff>
                    <xdr:row>20</xdr:row>
                    <xdr:rowOff>180975</xdr:rowOff>
                  </from>
                  <to>
                    <xdr:col>8</xdr:col>
                    <xdr:colOff>161925</xdr:colOff>
                    <xdr:row>20</xdr:row>
                    <xdr:rowOff>352425</xdr:rowOff>
                  </to>
                </anchor>
              </controlPr>
            </control>
          </mc:Choice>
        </mc:AlternateContent>
        <mc:AlternateContent xmlns:mc="http://schemas.openxmlformats.org/markup-compatibility/2006">
          <mc:Choice Requires="x14">
            <control shapeId="2085" r:id="rId40" name="Check Box 37">
              <controlPr defaultSize="0" autoFill="0" autoLine="0" autoPict="0" altText="はい">
                <anchor moveWithCells="1">
                  <from>
                    <xdr:col>7</xdr:col>
                    <xdr:colOff>0</xdr:colOff>
                    <xdr:row>21</xdr:row>
                    <xdr:rowOff>0</xdr:rowOff>
                  </from>
                  <to>
                    <xdr:col>8</xdr:col>
                    <xdr:colOff>0</xdr:colOff>
                    <xdr:row>21</xdr:row>
                    <xdr:rowOff>200025</xdr:rowOff>
                  </to>
                </anchor>
              </controlPr>
            </control>
          </mc:Choice>
        </mc:AlternateContent>
        <mc:AlternateContent xmlns:mc="http://schemas.openxmlformats.org/markup-compatibility/2006">
          <mc:Choice Requires="x14">
            <control shapeId="2086" r:id="rId41" name="Check Box 38">
              <controlPr defaultSize="0" autoFill="0" autoLine="0" autoPict="0" altText="はい">
                <anchor moveWithCells="1">
                  <from>
                    <xdr:col>7</xdr:col>
                    <xdr:colOff>0</xdr:colOff>
                    <xdr:row>21</xdr:row>
                    <xdr:rowOff>180975</xdr:rowOff>
                  </from>
                  <to>
                    <xdr:col>8</xdr:col>
                    <xdr:colOff>161925</xdr:colOff>
                    <xdr:row>21</xdr:row>
                    <xdr:rowOff>352425</xdr:rowOff>
                  </to>
                </anchor>
              </controlPr>
            </control>
          </mc:Choice>
        </mc:AlternateContent>
        <mc:AlternateContent xmlns:mc="http://schemas.openxmlformats.org/markup-compatibility/2006">
          <mc:Choice Requires="x14">
            <control shapeId="2087" r:id="rId42" name="Check Box 39">
              <controlPr defaultSize="0" autoFill="0" autoLine="0" autoPict="0" altText="はい">
                <anchor moveWithCells="1">
                  <from>
                    <xdr:col>7</xdr:col>
                    <xdr:colOff>0</xdr:colOff>
                    <xdr:row>22</xdr:row>
                    <xdr:rowOff>0</xdr:rowOff>
                  </from>
                  <to>
                    <xdr:col>8</xdr:col>
                    <xdr:colOff>0</xdr:colOff>
                    <xdr:row>22</xdr:row>
                    <xdr:rowOff>200025</xdr:rowOff>
                  </to>
                </anchor>
              </controlPr>
            </control>
          </mc:Choice>
        </mc:AlternateContent>
        <mc:AlternateContent xmlns:mc="http://schemas.openxmlformats.org/markup-compatibility/2006">
          <mc:Choice Requires="x14">
            <control shapeId="2088" r:id="rId43" name="Check Box 40">
              <controlPr defaultSize="0" autoFill="0" autoLine="0" autoPict="0" altText="はい">
                <anchor moveWithCells="1">
                  <from>
                    <xdr:col>7</xdr:col>
                    <xdr:colOff>0</xdr:colOff>
                    <xdr:row>22</xdr:row>
                    <xdr:rowOff>180975</xdr:rowOff>
                  </from>
                  <to>
                    <xdr:col>8</xdr:col>
                    <xdr:colOff>161925</xdr:colOff>
                    <xdr:row>22</xdr:row>
                    <xdr:rowOff>352425</xdr:rowOff>
                  </to>
                </anchor>
              </controlPr>
            </control>
          </mc:Choice>
        </mc:AlternateContent>
        <mc:AlternateContent xmlns:mc="http://schemas.openxmlformats.org/markup-compatibility/2006">
          <mc:Choice Requires="x14">
            <control shapeId="2089" r:id="rId44" name="Check Box 41">
              <controlPr defaultSize="0" autoFill="0" autoLine="0" autoPict="0" altText="はい">
                <anchor moveWithCells="1">
                  <from>
                    <xdr:col>7</xdr:col>
                    <xdr:colOff>0</xdr:colOff>
                    <xdr:row>23</xdr:row>
                    <xdr:rowOff>0</xdr:rowOff>
                  </from>
                  <to>
                    <xdr:col>8</xdr:col>
                    <xdr:colOff>0</xdr:colOff>
                    <xdr:row>23</xdr:row>
                    <xdr:rowOff>200025</xdr:rowOff>
                  </to>
                </anchor>
              </controlPr>
            </control>
          </mc:Choice>
        </mc:AlternateContent>
        <mc:AlternateContent xmlns:mc="http://schemas.openxmlformats.org/markup-compatibility/2006">
          <mc:Choice Requires="x14">
            <control shapeId="2090" r:id="rId45" name="Check Box 42">
              <controlPr defaultSize="0" autoFill="0" autoLine="0" autoPict="0" altText="はい">
                <anchor moveWithCells="1">
                  <from>
                    <xdr:col>7</xdr:col>
                    <xdr:colOff>0</xdr:colOff>
                    <xdr:row>23</xdr:row>
                    <xdr:rowOff>180975</xdr:rowOff>
                  </from>
                  <to>
                    <xdr:col>8</xdr:col>
                    <xdr:colOff>161925</xdr:colOff>
                    <xdr:row>23</xdr:row>
                    <xdr:rowOff>352425</xdr:rowOff>
                  </to>
                </anchor>
              </controlPr>
            </control>
          </mc:Choice>
        </mc:AlternateContent>
        <mc:AlternateContent xmlns:mc="http://schemas.openxmlformats.org/markup-compatibility/2006">
          <mc:Choice Requires="x14">
            <control shapeId="2091" r:id="rId46" name="Check Box 43">
              <controlPr defaultSize="0" autoFill="0" autoLine="0" autoPict="0" altText="はい">
                <anchor moveWithCells="1">
                  <from>
                    <xdr:col>7</xdr:col>
                    <xdr:colOff>0</xdr:colOff>
                    <xdr:row>24</xdr:row>
                    <xdr:rowOff>0</xdr:rowOff>
                  </from>
                  <to>
                    <xdr:col>9</xdr:col>
                    <xdr:colOff>171450</xdr:colOff>
                    <xdr:row>24</xdr:row>
                    <xdr:rowOff>209550</xdr:rowOff>
                  </to>
                </anchor>
              </controlPr>
            </control>
          </mc:Choice>
        </mc:AlternateContent>
        <mc:AlternateContent xmlns:mc="http://schemas.openxmlformats.org/markup-compatibility/2006">
          <mc:Choice Requires="x14">
            <control shapeId="2092" r:id="rId47" name="Check Box 44">
              <controlPr defaultSize="0" autoFill="0" autoLine="0" autoPict="0" altText="はい">
                <anchor moveWithCells="1">
                  <from>
                    <xdr:col>7</xdr:col>
                    <xdr:colOff>0</xdr:colOff>
                    <xdr:row>24</xdr:row>
                    <xdr:rowOff>180975</xdr:rowOff>
                  </from>
                  <to>
                    <xdr:col>8</xdr:col>
                    <xdr:colOff>161925</xdr:colOff>
                    <xdr:row>24</xdr:row>
                    <xdr:rowOff>352425</xdr:rowOff>
                  </to>
                </anchor>
              </controlPr>
            </control>
          </mc:Choice>
        </mc:AlternateContent>
        <mc:AlternateContent xmlns:mc="http://schemas.openxmlformats.org/markup-compatibility/2006">
          <mc:Choice Requires="x14">
            <control shapeId="2093" r:id="rId48" name="Check Box 45">
              <controlPr defaultSize="0" autoFill="0" autoLine="0" autoPict="0" altText="はい">
                <anchor moveWithCells="1">
                  <from>
                    <xdr:col>7</xdr:col>
                    <xdr:colOff>0</xdr:colOff>
                    <xdr:row>25</xdr:row>
                    <xdr:rowOff>0</xdr:rowOff>
                  </from>
                  <to>
                    <xdr:col>8</xdr:col>
                    <xdr:colOff>0</xdr:colOff>
                    <xdr:row>25</xdr:row>
                    <xdr:rowOff>200025</xdr:rowOff>
                  </to>
                </anchor>
              </controlPr>
            </control>
          </mc:Choice>
        </mc:AlternateContent>
        <mc:AlternateContent xmlns:mc="http://schemas.openxmlformats.org/markup-compatibility/2006">
          <mc:Choice Requires="x14">
            <control shapeId="2094" r:id="rId49" name="Check Box 46">
              <controlPr defaultSize="0" autoFill="0" autoLine="0" autoPict="0" altText="はい">
                <anchor moveWithCells="1">
                  <from>
                    <xdr:col>7</xdr:col>
                    <xdr:colOff>0</xdr:colOff>
                    <xdr:row>25</xdr:row>
                    <xdr:rowOff>180975</xdr:rowOff>
                  </from>
                  <to>
                    <xdr:col>8</xdr:col>
                    <xdr:colOff>161925</xdr:colOff>
                    <xdr:row>25</xdr:row>
                    <xdr:rowOff>352425</xdr:rowOff>
                  </to>
                </anchor>
              </controlPr>
            </control>
          </mc:Choice>
        </mc:AlternateContent>
        <mc:AlternateContent xmlns:mc="http://schemas.openxmlformats.org/markup-compatibility/2006">
          <mc:Choice Requires="x14">
            <control shapeId="2095" r:id="rId50" name="Check Box 47">
              <controlPr defaultSize="0" autoFill="0" autoLine="0" autoPict="0" altText="はい">
                <anchor moveWithCells="1">
                  <from>
                    <xdr:col>7</xdr:col>
                    <xdr:colOff>0</xdr:colOff>
                    <xdr:row>26</xdr:row>
                    <xdr:rowOff>0</xdr:rowOff>
                  </from>
                  <to>
                    <xdr:col>8</xdr:col>
                    <xdr:colOff>0</xdr:colOff>
                    <xdr:row>26</xdr:row>
                    <xdr:rowOff>200025</xdr:rowOff>
                  </to>
                </anchor>
              </controlPr>
            </control>
          </mc:Choice>
        </mc:AlternateContent>
        <mc:AlternateContent xmlns:mc="http://schemas.openxmlformats.org/markup-compatibility/2006">
          <mc:Choice Requires="x14">
            <control shapeId="2096" r:id="rId51" name="Check Box 48">
              <controlPr defaultSize="0" autoFill="0" autoLine="0" autoPict="0" altText="はい">
                <anchor moveWithCells="1">
                  <from>
                    <xdr:col>7</xdr:col>
                    <xdr:colOff>0</xdr:colOff>
                    <xdr:row>26</xdr:row>
                    <xdr:rowOff>180975</xdr:rowOff>
                  </from>
                  <to>
                    <xdr:col>8</xdr:col>
                    <xdr:colOff>161925</xdr:colOff>
                    <xdr:row>26</xdr:row>
                    <xdr:rowOff>352425</xdr:rowOff>
                  </to>
                </anchor>
              </controlPr>
            </control>
          </mc:Choice>
        </mc:AlternateContent>
        <mc:AlternateContent xmlns:mc="http://schemas.openxmlformats.org/markup-compatibility/2006">
          <mc:Choice Requires="x14">
            <control shapeId="2097" r:id="rId52" name="Check Box 49">
              <controlPr defaultSize="0" autoFill="0" autoLine="0" autoPict="0" altText="はい">
                <anchor moveWithCells="1">
                  <from>
                    <xdr:col>7</xdr:col>
                    <xdr:colOff>0</xdr:colOff>
                    <xdr:row>27</xdr:row>
                    <xdr:rowOff>0</xdr:rowOff>
                  </from>
                  <to>
                    <xdr:col>8</xdr:col>
                    <xdr:colOff>0</xdr:colOff>
                    <xdr:row>27</xdr:row>
                    <xdr:rowOff>200025</xdr:rowOff>
                  </to>
                </anchor>
              </controlPr>
            </control>
          </mc:Choice>
        </mc:AlternateContent>
        <mc:AlternateContent xmlns:mc="http://schemas.openxmlformats.org/markup-compatibility/2006">
          <mc:Choice Requires="x14">
            <control shapeId="2098" r:id="rId53" name="Check Box 50">
              <controlPr defaultSize="0" autoFill="0" autoLine="0" autoPict="0" altText="はい">
                <anchor moveWithCells="1">
                  <from>
                    <xdr:col>7</xdr:col>
                    <xdr:colOff>0</xdr:colOff>
                    <xdr:row>27</xdr:row>
                    <xdr:rowOff>180975</xdr:rowOff>
                  </from>
                  <to>
                    <xdr:col>8</xdr:col>
                    <xdr:colOff>161925</xdr:colOff>
                    <xdr:row>27</xdr:row>
                    <xdr:rowOff>352425</xdr:rowOff>
                  </to>
                </anchor>
              </controlPr>
            </control>
          </mc:Choice>
        </mc:AlternateContent>
        <mc:AlternateContent xmlns:mc="http://schemas.openxmlformats.org/markup-compatibility/2006">
          <mc:Choice Requires="x14">
            <control shapeId="2099" r:id="rId54" name="Check Box 51">
              <controlPr defaultSize="0" autoFill="0" autoLine="0" autoPict="0" altText="はい">
                <anchor moveWithCells="1">
                  <from>
                    <xdr:col>7</xdr:col>
                    <xdr:colOff>0</xdr:colOff>
                    <xdr:row>28</xdr:row>
                    <xdr:rowOff>0</xdr:rowOff>
                  </from>
                  <to>
                    <xdr:col>8</xdr:col>
                    <xdr:colOff>400050</xdr:colOff>
                    <xdr:row>28</xdr:row>
                    <xdr:rowOff>190500</xdr:rowOff>
                  </to>
                </anchor>
              </controlPr>
            </control>
          </mc:Choice>
        </mc:AlternateContent>
        <mc:AlternateContent xmlns:mc="http://schemas.openxmlformats.org/markup-compatibility/2006">
          <mc:Choice Requires="x14">
            <control shapeId="2100" r:id="rId55" name="Check Box 52">
              <controlPr defaultSize="0" autoFill="0" autoLine="0" autoPict="0" altText="はい">
                <anchor moveWithCells="1">
                  <from>
                    <xdr:col>7</xdr:col>
                    <xdr:colOff>0</xdr:colOff>
                    <xdr:row>28</xdr:row>
                    <xdr:rowOff>180975</xdr:rowOff>
                  </from>
                  <to>
                    <xdr:col>8</xdr:col>
                    <xdr:colOff>161925</xdr:colOff>
                    <xdr:row>28</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事業所用</vt:lpstr>
      <vt:lpstr>事業所用!Print_Area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力也</dc:creator>
  <cp:lastModifiedBy> </cp:lastModifiedBy>
  <cp:lastPrinted>2015-08-04T08:12:56Z</cp:lastPrinted>
  <dcterms:created xsi:type="dcterms:W3CDTF">2015-07-31T05:21:11Z</dcterms:created>
  <dcterms:modified xsi:type="dcterms:W3CDTF">2015-08-04T08:21:41Z</dcterms:modified>
</cp:coreProperties>
</file>