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.city.narashino.chiba.jp\Public\障がい福祉課\☆企画係\2． 事業者登録\地域生活支援事業\H28.4対応版：事業者関係書類\"/>
    </mc:Choice>
  </mc:AlternateContent>
  <bookViews>
    <workbookView xWindow="0" yWindow="0" windowWidth="20490" windowHeight="7530"/>
  </bookViews>
  <sheets>
    <sheet name="地活（Ⅲ型）" sheetId="1" r:id="rId1"/>
    <sheet name="地活（Ⅲ型）表の見方" sheetId="2" r:id="rId2"/>
  </sheets>
  <definedNames>
    <definedName name="_xlnm._FilterDatabase" localSheetId="0" hidden="1">'地活（Ⅲ型）'!#REF!</definedName>
    <definedName name="_xlnm._FilterDatabase" localSheetId="1" hidden="1">'地活（Ⅲ型）表の見方'!#REF!</definedName>
    <definedName name="_xlnm.Print_Area" localSheetId="0">'地活（Ⅲ型）'!$A$1:$AE$26</definedName>
    <definedName name="_xlnm.Print_Area" localSheetId="1">'地活（Ⅲ型）表の見方'!$A$1:$AE$26</definedName>
    <definedName name="_xlnm.Print_Titles" localSheetId="0">'地活（Ⅲ型）'!$2:$6</definedName>
    <definedName name="_xlnm.Print_Titles" localSheetId="1">'地活（Ⅲ型）表の見方'!$2:$6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5" i="2" l="1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R9" i="2"/>
  <c r="Q9" i="2"/>
  <c r="P9" i="2"/>
  <c r="O9" i="2"/>
  <c r="N9" i="2"/>
  <c r="M9" i="2"/>
  <c r="L9" i="2"/>
  <c r="K9" i="2"/>
  <c r="J9" i="2"/>
  <c r="I9" i="2"/>
  <c r="H9" i="2"/>
  <c r="G9" i="2"/>
  <c r="F9" i="2"/>
  <c r="Q8" i="2"/>
  <c r="P8" i="2"/>
  <c r="O8" i="2"/>
  <c r="N8" i="2"/>
  <c r="M8" i="2"/>
  <c r="L8" i="2"/>
  <c r="K8" i="2"/>
  <c r="J8" i="2"/>
  <c r="I8" i="2"/>
  <c r="H8" i="2"/>
  <c r="G8" i="2"/>
  <c r="F8" i="2"/>
  <c r="AE7" i="2"/>
  <c r="AD7" i="2"/>
  <c r="AC7" i="2"/>
  <c r="T7" i="2"/>
  <c r="S7" i="2"/>
  <c r="R7" i="2"/>
  <c r="Q7" i="2"/>
  <c r="P7" i="2"/>
  <c r="O7" i="2"/>
  <c r="N7" i="2"/>
  <c r="M7" i="2"/>
  <c r="L7" i="2"/>
  <c r="K7" i="2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Q8" i="1"/>
  <c r="P8" i="1"/>
  <c r="O8" i="1"/>
  <c r="N8" i="1"/>
  <c r="M8" i="1"/>
  <c r="L8" i="1"/>
  <c r="K8" i="1"/>
  <c r="J8" i="1"/>
  <c r="I8" i="1"/>
  <c r="H8" i="1"/>
  <c r="G8" i="1"/>
  <c r="F8" i="1"/>
  <c r="AE7" i="1"/>
  <c r="AD7" i="1"/>
  <c r="AC7" i="1"/>
  <c r="T7" i="1"/>
  <c r="S7" i="1"/>
  <c r="R7" i="1"/>
  <c r="Q7" i="1"/>
  <c r="P7" i="1"/>
  <c r="O7" i="1"/>
  <c r="N7" i="1"/>
  <c r="M7" i="1"/>
  <c r="L7" i="1"/>
  <c r="K7" i="1"/>
</calcChain>
</file>

<file path=xl/sharedStrings.xml><?xml version="1.0" encoding="utf-8"?>
<sst xmlns="http://schemas.openxmlformats.org/spreadsheetml/2006/main" count="190" uniqueCount="52">
  <si>
    <t>地域活動支援センター（Ⅲ型）　　　サービスコード表</t>
    <rPh sb="0" eb="2">
      <t>チイキ</t>
    </rPh>
    <rPh sb="2" eb="4">
      <t>カツドウ</t>
    </rPh>
    <rPh sb="4" eb="6">
      <t>シエン</t>
    </rPh>
    <rPh sb="12" eb="13">
      <t>ガタ</t>
    </rPh>
    <rPh sb="24" eb="25">
      <t>ヒョウ</t>
    </rPh>
    <phoneticPr fontId="3"/>
  </si>
  <si>
    <t>（円）</t>
    <rPh sb="1" eb="2">
      <t>エン</t>
    </rPh>
    <phoneticPr fontId="3"/>
  </si>
  <si>
    <t>サービス
コード</t>
    <phoneticPr fontId="6"/>
  </si>
  <si>
    <t>統合サービス名称略称</t>
  </si>
  <si>
    <t>サービス内容　内訳</t>
    <rPh sb="4" eb="6">
      <t>ナイヨウ</t>
    </rPh>
    <rPh sb="7" eb="9">
      <t>ウチワケ</t>
    </rPh>
    <phoneticPr fontId="6"/>
  </si>
  <si>
    <t>サービス提供単価</t>
    <rPh sb="4" eb="6">
      <t>テイキョウ</t>
    </rPh>
    <rPh sb="6" eb="8">
      <t>タンカ</t>
    </rPh>
    <phoneticPr fontId="3"/>
  </si>
  <si>
    <t>サービス内容１</t>
    <rPh sb="4" eb="6">
      <t>ナイヨウ</t>
    </rPh>
    <phoneticPr fontId="6"/>
  </si>
  <si>
    <t>サービス内容２</t>
    <rPh sb="4" eb="6">
      <t>ナイヨウ</t>
    </rPh>
    <phoneticPr fontId="6"/>
  </si>
  <si>
    <t>月利用者</t>
    <rPh sb="0" eb="1">
      <t>ツキ</t>
    </rPh>
    <rPh sb="1" eb="4">
      <t>リヨウシャ</t>
    </rPh>
    <phoneticPr fontId="3"/>
  </si>
  <si>
    <t>月額基礎単価</t>
    <rPh sb="0" eb="2">
      <t>ゲツガク</t>
    </rPh>
    <rPh sb="2" eb="4">
      <t>キソ</t>
    </rPh>
    <rPh sb="4" eb="6">
      <t>タンカ</t>
    </rPh>
    <phoneticPr fontId="3"/>
  </si>
  <si>
    <t>知的デイ共通加算上限額管理</t>
    <rPh sb="0" eb="2">
      <t>チテキ</t>
    </rPh>
    <rPh sb="4" eb="6">
      <t>キョウツウ</t>
    </rPh>
    <rPh sb="8" eb="10">
      <t>ジョウゲン</t>
    </rPh>
    <rPh sb="10" eb="11">
      <t>ガク</t>
    </rPh>
    <rPh sb="11" eb="13">
      <t>カンリ</t>
    </rPh>
    <phoneticPr fontId="3"/>
  </si>
  <si>
    <t>加算</t>
  </si>
  <si>
    <t>送迎</t>
  </si>
  <si>
    <t>地活（Ⅲ型）19人</t>
    <rPh sb="0" eb="1">
      <t>チ</t>
    </rPh>
    <rPh sb="1" eb="2">
      <t>カツ</t>
    </rPh>
    <rPh sb="4" eb="5">
      <t>ガタ</t>
    </rPh>
    <rPh sb="8" eb="9">
      <t>ニン</t>
    </rPh>
    <phoneticPr fontId="3"/>
  </si>
  <si>
    <t>地域活動支援センター（Ⅲ型）</t>
    <rPh sb="0" eb="2">
      <t>チイキ</t>
    </rPh>
    <rPh sb="2" eb="4">
      <t>カツドウ</t>
    </rPh>
    <rPh sb="4" eb="6">
      <t>シエン</t>
    </rPh>
    <rPh sb="12" eb="13">
      <t>ガタ</t>
    </rPh>
    <phoneticPr fontId="3"/>
  </si>
  <si>
    <t>1日あたり実利用19人の場合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</si>
  <si>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地活（Ⅲ型）18人</t>
    <rPh sb="0" eb="1">
      <t>チ</t>
    </rPh>
    <rPh sb="1" eb="2">
      <t>カツ</t>
    </rPh>
    <rPh sb="4" eb="5">
      <t>ガタ</t>
    </rPh>
    <rPh sb="8" eb="9">
      <t>ニン</t>
    </rPh>
    <phoneticPr fontId="3"/>
  </si>
  <si>
    <t>1日あたり実利用18人の場合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</si>
  <si>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地活（Ⅲ型）17人</t>
    <rPh sb="0" eb="1">
      <t>チ</t>
    </rPh>
    <rPh sb="1" eb="2">
      <t>カツ</t>
    </rPh>
    <rPh sb="4" eb="5">
      <t>ガタ</t>
    </rPh>
    <rPh sb="8" eb="9">
      <t>ニン</t>
    </rPh>
    <phoneticPr fontId="3"/>
  </si>
  <si>
    <t>1日あたり実利用17人の場合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</si>
  <si>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</t>
    <rPh sb="0" eb="1">
      <t>チ</t>
    </rPh>
    <rPh sb="1" eb="2">
      <t>カツ</t>
    </rPh>
    <rPh sb="4" eb="5">
      <t>ガタ</t>
    </rPh>
    <phoneticPr fontId="3"/>
  </si>
  <si>
    <t>1日あたり実利用22人の場合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</si>
  <si>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1日あたり実利用23人の場合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</si>
  <si>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1日あたり実利用24人の場合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</si>
  <si>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地活（Ⅲ型）16人</t>
    <rPh sb="0" eb="1">
      <t>チ</t>
    </rPh>
    <rPh sb="1" eb="2">
      <t>カツ</t>
    </rPh>
    <rPh sb="4" eb="5">
      <t>ガタ</t>
    </rPh>
    <rPh sb="8" eb="9">
      <t>ニン</t>
    </rPh>
    <phoneticPr fontId="3"/>
  </si>
  <si>
    <t>1日あたり実利用16人の場合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</si>
  <si>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地活（Ⅲ型）15人</t>
    <rPh sb="0" eb="1">
      <t>チ</t>
    </rPh>
    <rPh sb="1" eb="2">
      <t>カツ</t>
    </rPh>
    <rPh sb="4" eb="5">
      <t>ガタ</t>
    </rPh>
    <rPh sb="8" eb="9">
      <t>ニン</t>
    </rPh>
    <phoneticPr fontId="3"/>
  </si>
  <si>
    <t>1日あたり実利用15人の場合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</si>
  <si>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地活（Ⅲ型）14人</t>
    <rPh sb="0" eb="1">
      <t>チ</t>
    </rPh>
    <rPh sb="1" eb="2">
      <t>カツ</t>
    </rPh>
    <rPh sb="4" eb="5">
      <t>ガタ</t>
    </rPh>
    <rPh sb="8" eb="9">
      <t>ニン</t>
    </rPh>
    <phoneticPr fontId="3"/>
  </si>
  <si>
    <t>1日あたり実利用14人の場合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</si>
  <si>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地活（Ⅲ型）13人</t>
    <rPh sb="0" eb="1">
      <t>チ</t>
    </rPh>
    <rPh sb="1" eb="2">
      <t>カツ</t>
    </rPh>
    <rPh sb="4" eb="5">
      <t>ガタ</t>
    </rPh>
    <rPh sb="8" eb="9">
      <t>ニン</t>
    </rPh>
    <phoneticPr fontId="3"/>
  </si>
  <si>
    <t>1日あたり実利用13人の場合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</si>
  <si>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地活（Ⅲ型）12人</t>
    <rPh sb="0" eb="1">
      <t>チ</t>
    </rPh>
    <rPh sb="1" eb="2">
      <t>カツ</t>
    </rPh>
    <rPh sb="4" eb="5">
      <t>ガタ</t>
    </rPh>
    <rPh sb="8" eb="9">
      <t>ニン</t>
    </rPh>
    <phoneticPr fontId="3"/>
  </si>
  <si>
    <t>1日あたり実利用12人の場合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</si>
  <si>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地活（Ⅲ型）11人</t>
    <rPh sb="0" eb="1">
      <t>チ</t>
    </rPh>
    <rPh sb="1" eb="2">
      <t>カツ</t>
    </rPh>
    <rPh sb="4" eb="5">
      <t>ガタ</t>
    </rPh>
    <rPh sb="8" eb="9">
      <t>ニン</t>
    </rPh>
    <phoneticPr fontId="3"/>
  </si>
  <si>
    <t>1日あたり実利用11人の場合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</si>
  <si>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地活（Ⅲ型）10人</t>
    <rPh sb="0" eb="1">
      <t>チ</t>
    </rPh>
    <rPh sb="1" eb="2">
      <t>カツ</t>
    </rPh>
    <rPh sb="4" eb="5">
      <t>ガタ</t>
    </rPh>
    <rPh sb="8" eb="9">
      <t>ニン</t>
    </rPh>
    <phoneticPr fontId="3"/>
  </si>
  <si>
    <t>1日あたり実利用10人の場合</t>
    <rPh sb="1" eb="2">
      <t>ヒ</t>
    </rPh>
    <rPh sb="5" eb="6">
      <t>ジツ</t>
    </rPh>
    <rPh sb="6" eb="8">
      <t>リヨウ</t>
    </rPh>
    <rPh sb="10" eb="11">
      <t>ニン</t>
    </rPh>
    <rPh sb="12" eb="14">
      <t>バアイ</t>
    </rPh>
    <phoneticPr fontId="3"/>
  </si>
  <si>
    <t>地活（Ⅲ型）9人</t>
    <rPh sb="0" eb="1">
      <t>チ</t>
    </rPh>
    <rPh sb="1" eb="2">
      <t>カツ</t>
    </rPh>
    <rPh sb="4" eb="5">
      <t>ガタ</t>
    </rPh>
    <rPh sb="7" eb="8">
      <t>ニン</t>
    </rPh>
    <phoneticPr fontId="3"/>
  </si>
  <si>
    <t>1日あたり実利用9人の場合</t>
    <rPh sb="1" eb="2">
      <t>ヒ</t>
    </rPh>
    <rPh sb="5" eb="6">
      <t>ジツ</t>
    </rPh>
    <rPh sb="6" eb="8">
      <t>リヨウ</t>
    </rPh>
    <rPh sb="9" eb="10">
      <t>ニン</t>
    </rPh>
    <rPh sb="11" eb="13">
      <t>バアイ</t>
    </rPh>
    <phoneticPr fontId="3"/>
  </si>
  <si>
    <t>地活（Ⅲ型）8人</t>
    <rPh sb="0" eb="1">
      <t>チ</t>
    </rPh>
    <rPh sb="1" eb="2">
      <t>カツ</t>
    </rPh>
    <rPh sb="4" eb="5">
      <t>ガタ</t>
    </rPh>
    <rPh sb="7" eb="8">
      <t>ニン</t>
    </rPh>
    <phoneticPr fontId="3"/>
  </si>
  <si>
    <t>1日あたり実利用8人の場合</t>
    <rPh sb="1" eb="2">
      <t>ヒ</t>
    </rPh>
    <rPh sb="5" eb="6">
      <t>ジツ</t>
    </rPh>
    <rPh sb="6" eb="8">
      <t>リヨウ</t>
    </rPh>
    <rPh sb="9" eb="10">
      <t>ニン</t>
    </rPh>
    <rPh sb="11" eb="13">
      <t>バアイ</t>
    </rPh>
    <phoneticPr fontId="3"/>
  </si>
  <si>
    <t>地活（Ⅲ型）7人</t>
    <rPh sb="0" eb="1">
      <t>チ</t>
    </rPh>
    <rPh sb="1" eb="2">
      <t>カツ</t>
    </rPh>
    <rPh sb="4" eb="5">
      <t>ガタ</t>
    </rPh>
    <rPh sb="7" eb="8">
      <t>ニン</t>
    </rPh>
    <phoneticPr fontId="3"/>
  </si>
  <si>
    <t>1日あたり実利用7人の場合</t>
    <rPh sb="1" eb="2">
      <t>ヒ</t>
    </rPh>
    <rPh sb="5" eb="6">
      <t>ジツ</t>
    </rPh>
    <rPh sb="6" eb="8">
      <t>リヨウ</t>
    </rPh>
    <rPh sb="9" eb="10">
      <t>ニン</t>
    </rPh>
    <rPh sb="11" eb="13">
      <t>バアイ</t>
    </rPh>
    <phoneticPr fontId="3"/>
  </si>
  <si>
    <t>地活（Ⅲ型）6人</t>
    <rPh sb="0" eb="1">
      <t>チ</t>
    </rPh>
    <rPh sb="1" eb="2">
      <t>カツ</t>
    </rPh>
    <rPh sb="4" eb="5">
      <t>ガタ</t>
    </rPh>
    <rPh sb="7" eb="8">
      <t>ニン</t>
    </rPh>
    <phoneticPr fontId="3"/>
  </si>
  <si>
    <t>1日あたり実利用6人の場合</t>
    <rPh sb="1" eb="2">
      <t>ヒ</t>
    </rPh>
    <rPh sb="5" eb="6">
      <t>ジツ</t>
    </rPh>
    <rPh sb="6" eb="8">
      <t>リヨウ</t>
    </rPh>
    <rPh sb="9" eb="10">
      <t>ニン</t>
    </rPh>
    <rPh sb="11" eb="13">
      <t>バアイ</t>
    </rPh>
    <phoneticPr fontId="3"/>
  </si>
  <si>
    <t>地活（Ⅲ型）5人</t>
    <rPh sb="0" eb="1">
      <t>チ</t>
    </rPh>
    <rPh sb="1" eb="2">
      <t>カツ</t>
    </rPh>
    <rPh sb="4" eb="5">
      <t>ガタ</t>
    </rPh>
    <rPh sb="7" eb="8">
      <t>ニン</t>
    </rPh>
    <phoneticPr fontId="3"/>
  </si>
  <si>
    <t>1日あたり実利用5人の場合</t>
    <rPh sb="1" eb="2">
      <t>ヒ</t>
    </rPh>
    <rPh sb="5" eb="6">
      <t>ジツ</t>
    </rPh>
    <rPh sb="6" eb="8">
      <t>リヨウ</t>
    </rPh>
    <rPh sb="9" eb="10">
      <t>ニン</t>
    </rPh>
    <rPh sb="11" eb="13">
      <t>バアイ</t>
    </rPh>
    <phoneticPr fontId="3"/>
  </si>
  <si>
    <t>地活機能強化加算（Ⅲ型）</t>
    <rPh sb="0" eb="1">
      <t>チ</t>
    </rPh>
    <rPh sb="1" eb="2">
      <t>カツ</t>
    </rPh>
    <rPh sb="2" eb="4">
      <t>キノウ</t>
    </rPh>
    <rPh sb="4" eb="6">
      <t>キョウカ</t>
    </rPh>
    <rPh sb="6" eb="8">
      <t>カサン</t>
    </rPh>
    <rPh sb="10" eb="11">
      <t>ガタ</t>
    </rPh>
    <phoneticPr fontId="3"/>
  </si>
  <si>
    <t>加算</t>
    <rPh sb="0" eb="2">
      <t>カサン</t>
    </rPh>
    <phoneticPr fontId="3"/>
  </si>
  <si>
    <t>機能強化</t>
    <rPh sb="0" eb="2">
      <t>キノウ</t>
    </rPh>
    <rPh sb="2" eb="4">
      <t>キョウカ</t>
    </rPh>
    <phoneticPr fontId="3"/>
  </si>
  <si>
    <t>地域活動支援センター（Ⅲ型）　　サービスコード表　＜表の見方＞</t>
    <rPh sb="0" eb="2">
      <t>チイキ</t>
    </rPh>
    <rPh sb="2" eb="4">
      <t>カツドウ</t>
    </rPh>
    <rPh sb="4" eb="6">
      <t>シエン</t>
    </rPh>
    <rPh sb="12" eb="13">
      <t>ガタ</t>
    </rPh>
    <rPh sb="23" eb="24">
      <t>ヒョウ</t>
    </rPh>
    <rPh sb="26" eb="27">
      <t>ヒョウ</t>
    </rPh>
    <rPh sb="28" eb="30">
      <t>ミカタ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</si>
</sst>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38" fontId="5" fillId="0" borderId="5" xfId="1" applyFont="1" applyFill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4" fillId="0" borderId="9" xfId="1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center" vertical="center" shrinkToFit="1"/>
      <protection locked="0"/>
    </xf>
    <xf numFmtId="38" fontId="5" fillId="0" borderId="8" xfId="1" applyFont="1" applyFill="1" applyBorder="1" applyAlignment="1" applyProtection="1">
      <alignment horizontal="center" vertical="center" shrinkToFit="1"/>
      <protection locked="0"/>
    </xf>
    <xf numFmtId="38" fontId="5" fillId="0" borderId="13" xfId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176" fontId="4" fillId="0" borderId="10" xfId="0" applyNumberFormat="1" applyFont="1" applyFill="1" applyBorder="1" applyAlignment="1" applyProtection="1">
      <alignment vertical="center" wrapText="1"/>
      <protection locked="0"/>
    </xf>
    <xf numFmtId="176" fontId="4" fillId="0" borderId="11" xfId="0" applyNumberFormat="1" applyFont="1" applyFill="1" applyBorder="1" applyAlignment="1" applyProtection="1">
      <alignment vertical="center" wrapText="1"/>
      <protection locked="0"/>
    </xf>
    <xf numFmtId="38" fontId="4" fillId="0" borderId="11" xfId="1" applyFont="1" applyFill="1" applyBorder="1" applyAlignment="1" applyProtection="1">
      <alignment vertical="center" wrapText="1"/>
      <protection locked="0"/>
    </xf>
    <xf numFmtId="38" fontId="4" fillId="0" borderId="12" xfId="1" applyFont="1" applyFill="1" applyBorder="1" applyAlignment="1" applyProtection="1">
      <alignment vertical="center" wrapText="1"/>
      <protection locked="0"/>
    </xf>
    <xf numFmtId="38" fontId="7" fillId="0" borderId="12" xfId="1" applyFont="1" applyFill="1" applyBorder="1" applyAlignment="1" applyProtection="1">
      <alignment vertical="center"/>
      <protection locked="0"/>
    </xf>
    <xf numFmtId="38" fontId="7" fillId="0" borderId="13" xfId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38" fontId="4" fillId="0" borderId="9" xfId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176" fontId="4" fillId="0" borderId="9" xfId="0" applyNumberFormat="1" applyFont="1" applyFill="1" applyBorder="1" applyAlignment="1" applyProtection="1">
      <alignment vertical="center" wrapText="1"/>
      <protection locked="0"/>
    </xf>
    <xf numFmtId="38" fontId="7" fillId="0" borderId="5" xfId="1" applyFont="1" applyFill="1" applyBorder="1" applyAlignment="1" applyProtection="1">
      <alignment horizontal="center" vertical="center"/>
      <protection locked="0"/>
    </xf>
    <xf numFmtId="38" fontId="7" fillId="0" borderId="8" xfId="1" applyFont="1" applyFill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vertical="center"/>
      <protection locked="0"/>
    </xf>
    <xf numFmtId="38" fontId="7" fillId="2" borderId="13" xfId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vertical="center" wrapText="1"/>
      <protection locked="0"/>
    </xf>
    <xf numFmtId="38" fontId="7" fillId="2" borderId="4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38" fontId="7" fillId="0" borderId="4" xfId="1" applyFont="1" applyFill="1" applyBorder="1" applyAlignment="1" applyProtection="1">
      <alignment horizontal="center" vertical="center"/>
      <protection locked="0"/>
    </xf>
    <xf numFmtId="38" fontId="7" fillId="0" borderId="9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38" fontId="7" fillId="2" borderId="8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13</xdr:row>
      <xdr:rowOff>19050</xdr:rowOff>
    </xdr:from>
    <xdr:to>
      <xdr:col>28</xdr:col>
      <xdr:colOff>104775</xdr:colOff>
      <xdr:row>15</xdr:row>
      <xdr:rowOff>304800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678025" y="2352675"/>
          <a:ext cx="2705100" cy="1085850"/>
        </a:xfrm>
        <a:prstGeom prst="wedgeRectCallout">
          <a:avLst>
            <a:gd name="adj1" fmla="val -58449"/>
            <a:gd name="adj2" fmla="val 6579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サービス提供月の利用実人数が13人で、１日あたり実利用者数が13人の場合は、月額基礎単価が当月の１人あたりの月額単価となります。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（13人全員が皆勤の月）</a:t>
          </a:r>
        </a:p>
      </xdr:txBody>
    </xdr:sp>
    <xdr:clientData/>
  </xdr:twoCellAnchor>
  <xdr:twoCellAnchor>
    <xdr:from>
      <xdr:col>23</xdr:col>
      <xdr:colOff>38100</xdr:colOff>
      <xdr:row>16</xdr:row>
      <xdr:rowOff>180975</xdr:rowOff>
    </xdr:from>
    <xdr:to>
      <xdr:col>28</xdr:col>
      <xdr:colOff>38100</xdr:colOff>
      <xdr:row>18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4601825" y="3714750"/>
          <a:ext cx="2714625" cy="723900"/>
        </a:xfrm>
        <a:prstGeom prst="wedgeRectCallout">
          <a:avLst>
            <a:gd name="adj1" fmla="val -54208"/>
            <a:gd name="adj2" fmla="val 10263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サービス提供月の利用実人数が13人で、１日あたり実利用者数が10人の場合は、月額基礎単価よりも１人あたりの月額単価は下がります。</a:t>
          </a:r>
        </a:p>
      </xdr:txBody>
    </xdr:sp>
    <xdr:clientData/>
  </xdr:twoCellAnchor>
  <xdr:twoCellAnchor>
    <xdr:from>
      <xdr:col>22</xdr:col>
      <xdr:colOff>152400</xdr:colOff>
      <xdr:row>7</xdr:row>
      <xdr:rowOff>285750</xdr:rowOff>
    </xdr:from>
    <xdr:to>
      <xdr:col>25</xdr:col>
      <xdr:colOff>28575</xdr:colOff>
      <xdr:row>9</xdr:row>
      <xdr:rowOff>142875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4173200" y="1419225"/>
          <a:ext cx="1504950" cy="657225"/>
        </a:xfrm>
        <a:prstGeom prst="wedgeRectCallout">
          <a:avLst>
            <a:gd name="adj1" fmla="val -54431"/>
            <a:gd name="adj2" fmla="val -10362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サービス提供月の全利用者数（月の利用者実人数）</a:t>
          </a:r>
        </a:p>
      </xdr:txBody>
    </xdr:sp>
    <xdr:clientData/>
  </xdr:twoCellAnchor>
  <xdr:twoCellAnchor>
    <xdr:from>
      <xdr:col>5</xdr:col>
      <xdr:colOff>104775</xdr:colOff>
      <xdr:row>16</xdr:row>
      <xdr:rowOff>390525</xdr:rowOff>
    </xdr:from>
    <xdr:to>
      <xdr:col>20</xdr:col>
      <xdr:colOff>19050</xdr:colOff>
      <xdr:row>17</xdr:row>
      <xdr:rowOff>390525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4552950" y="3924300"/>
          <a:ext cx="8334375" cy="400050"/>
        </a:xfrm>
        <a:prstGeom prst="rightArrow">
          <a:avLst>
            <a:gd name="adj1" fmla="val 50000"/>
            <a:gd name="adj2" fmla="val 5208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当該サービス提供月の「１日あたり利用実人員が12人」</a:t>
          </a:r>
        </a:p>
      </xdr:txBody>
    </xdr:sp>
    <xdr:clientData/>
  </xdr:twoCellAnchor>
  <xdr:twoCellAnchor>
    <xdr:from>
      <xdr:col>19</xdr:col>
      <xdr:colOff>428625</xdr:colOff>
      <xdr:row>7</xdr:row>
      <xdr:rowOff>38100</xdr:rowOff>
    </xdr:from>
    <xdr:to>
      <xdr:col>21</xdr:col>
      <xdr:colOff>95250</xdr:colOff>
      <xdr:row>17</xdr:row>
      <xdr:rowOff>57150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12753975" y="1171575"/>
          <a:ext cx="752475" cy="2819400"/>
        </a:xfrm>
        <a:prstGeom prst="downArrow">
          <a:avLst>
            <a:gd name="adj1" fmla="val 50000"/>
            <a:gd name="adj2" fmla="val 936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当該サービス提供月の実利用者数が15人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6"/>
  <sheetViews>
    <sheetView tabSelected="1" view="pageBreakPreview" zoomScaleNormal="110" zoomScaleSheetLayoutView="100" workbookViewId="0">
      <pane xSplit="4" ySplit="6" topLeftCell="F7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RowHeight="10.5" x14ac:dyDescent="0.15"/>
  <cols>
    <col min="1" max="1" width="5.125" style="53" customWidth="1"/>
    <col min="2" max="2" width="19" style="54" customWidth="1"/>
    <col min="3" max="3" width="20" style="37" customWidth="1"/>
    <col min="4" max="4" width="14.25" style="37" customWidth="1"/>
    <col min="5" max="5" width="5.625" style="37" hidden="1" customWidth="1"/>
    <col min="6" max="6" width="7.5" style="52" customWidth="1"/>
    <col min="7" max="7" width="6.5" style="52" customWidth="1"/>
    <col min="8" max="8" width="7.125" style="52" customWidth="1"/>
    <col min="9" max="10" width="7.625" style="52" customWidth="1"/>
    <col min="11" max="15" width="7.125" style="52" customWidth="1"/>
    <col min="16" max="16" width="8" style="52" bestFit="1" customWidth="1"/>
    <col min="17" max="17" width="9.125" style="52" customWidth="1"/>
    <col min="18" max="21" width="7.125" style="52" customWidth="1"/>
    <col min="22" max="22" width="8" style="52" bestFit="1" customWidth="1"/>
    <col min="23" max="31" width="7.125" style="52" customWidth="1"/>
    <col min="32" max="32" width="1.375" style="37" customWidth="1"/>
    <col min="33" max="33" width="9" style="52"/>
    <col min="34" max="16384" width="9" style="37"/>
  </cols>
  <sheetData>
    <row r="2" spans="1:33" s="2" customFormat="1" ht="22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G2" s="3"/>
    </row>
    <row r="3" spans="1:33" s="2" customFormat="1" x14ac:dyDescent="0.15">
      <c r="A3" s="4"/>
      <c r="B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6" t="s">
        <v>1</v>
      </c>
      <c r="AD3" s="6"/>
      <c r="AE3" s="6"/>
      <c r="AG3" s="3"/>
    </row>
    <row r="4" spans="1:33" s="4" customFormat="1" ht="11.25" customHeight="1" x14ac:dyDescent="0.15">
      <c r="A4" s="7" t="s">
        <v>2</v>
      </c>
      <c r="B4" s="7" t="s">
        <v>3</v>
      </c>
      <c r="C4" s="8" t="s">
        <v>4</v>
      </c>
      <c r="D4" s="9"/>
      <c r="E4" s="10"/>
      <c r="F4" s="11" t="s">
        <v>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2"/>
      <c r="AG4" s="13"/>
    </row>
    <row r="5" spans="1:33" s="4" customFormat="1" ht="11.25" customHeight="1" x14ac:dyDescent="0.15">
      <c r="A5" s="14"/>
      <c r="B5" s="14"/>
      <c r="C5" s="15" t="s">
        <v>6</v>
      </c>
      <c r="D5" s="15" t="s">
        <v>7</v>
      </c>
      <c r="E5" s="16"/>
      <c r="F5" s="17" t="s">
        <v>8</v>
      </c>
      <c r="G5" s="18" t="s">
        <v>8</v>
      </c>
      <c r="H5" s="18" t="s">
        <v>8</v>
      </c>
      <c r="I5" s="18" t="s">
        <v>8</v>
      </c>
      <c r="J5" s="18" t="s">
        <v>8</v>
      </c>
      <c r="K5" s="18" t="s">
        <v>8</v>
      </c>
      <c r="L5" s="18" t="s">
        <v>8</v>
      </c>
      <c r="M5" s="18" t="s">
        <v>8</v>
      </c>
      <c r="N5" s="18" t="s">
        <v>8</v>
      </c>
      <c r="O5" s="18" t="s">
        <v>8</v>
      </c>
      <c r="P5" s="18" t="s">
        <v>8</v>
      </c>
      <c r="Q5" s="18" t="s">
        <v>8</v>
      </c>
      <c r="R5" s="18" t="s">
        <v>8</v>
      </c>
      <c r="S5" s="18" t="s">
        <v>8</v>
      </c>
      <c r="T5" s="18" t="s">
        <v>8</v>
      </c>
      <c r="U5" s="18" t="s">
        <v>8</v>
      </c>
      <c r="V5" s="18" t="s">
        <v>8</v>
      </c>
      <c r="W5" s="18" t="s">
        <v>8</v>
      </c>
      <c r="X5" s="18" t="s">
        <v>8</v>
      </c>
      <c r="Y5" s="18" t="s">
        <v>8</v>
      </c>
      <c r="Z5" s="18" t="s">
        <v>8</v>
      </c>
      <c r="AA5" s="18" t="s">
        <v>8</v>
      </c>
      <c r="AB5" s="18" t="s">
        <v>8</v>
      </c>
      <c r="AC5" s="18" t="s">
        <v>8</v>
      </c>
      <c r="AD5" s="18" t="s">
        <v>8</v>
      </c>
      <c r="AE5" s="19" t="s">
        <v>8</v>
      </c>
      <c r="AG5" s="20" t="s">
        <v>9</v>
      </c>
    </row>
    <row r="6" spans="1:33" s="4" customFormat="1" x14ac:dyDescent="0.15">
      <c r="A6" s="21"/>
      <c r="B6" s="21"/>
      <c r="C6" s="22"/>
      <c r="D6" s="22"/>
      <c r="E6" s="23"/>
      <c r="F6" s="24">
        <v>30</v>
      </c>
      <c r="G6" s="25">
        <v>29</v>
      </c>
      <c r="H6" s="25">
        <v>28</v>
      </c>
      <c r="I6" s="25">
        <v>27</v>
      </c>
      <c r="J6" s="25">
        <v>26</v>
      </c>
      <c r="K6" s="26">
        <v>25</v>
      </c>
      <c r="L6" s="27">
        <v>24</v>
      </c>
      <c r="M6" s="27">
        <v>23</v>
      </c>
      <c r="N6" s="27">
        <v>22</v>
      </c>
      <c r="O6" s="26">
        <v>21</v>
      </c>
      <c r="P6" s="27">
        <v>20</v>
      </c>
      <c r="Q6" s="26">
        <v>19</v>
      </c>
      <c r="R6" s="27">
        <v>18</v>
      </c>
      <c r="S6" s="26">
        <v>17</v>
      </c>
      <c r="T6" s="27">
        <v>16</v>
      </c>
      <c r="U6" s="26">
        <v>15</v>
      </c>
      <c r="V6" s="27">
        <v>14</v>
      </c>
      <c r="W6" s="26">
        <v>13</v>
      </c>
      <c r="X6" s="27">
        <v>12</v>
      </c>
      <c r="Y6" s="26">
        <v>11</v>
      </c>
      <c r="Z6" s="27">
        <v>10</v>
      </c>
      <c r="AA6" s="26">
        <v>9</v>
      </c>
      <c r="AB6" s="27">
        <v>8</v>
      </c>
      <c r="AC6" s="26">
        <v>7</v>
      </c>
      <c r="AD6" s="27">
        <v>6</v>
      </c>
      <c r="AE6" s="28">
        <v>5</v>
      </c>
      <c r="AG6" s="20"/>
    </row>
    <row r="7" spans="1:33" ht="32.1" hidden="1" customHeight="1" x14ac:dyDescent="0.15">
      <c r="A7" s="29">
        <v>260900</v>
      </c>
      <c r="B7" s="30" t="s">
        <v>10</v>
      </c>
      <c r="C7" s="31" t="s">
        <v>11</v>
      </c>
      <c r="D7" s="31" t="s">
        <v>12</v>
      </c>
      <c r="E7" s="32"/>
      <c r="F7" s="33"/>
      <c r="G7" s="34"/>
      <c r="H7" s="34"/>
      <c r="I7" s="34"/>
      <c r="J7" s="34"/>
      <c r="K7" s="35" t="e">
        <f>ROUNDDOWN(#REF!*F$26,0)</f>
        <v>#REF!</v>
      </c>
      <c r="L7" s="35" t="e">
        <f>ROUNDDOWN(#REF!*L$26,0)</f>
        <v>#REF!</v>
      </c>
      <c r="M7" s="35" t="e">
        <f>ROUNDDOWN(#REF!*M$26,0)</f>
        <v>#REF!</v>
      </c>
      <c r="N7" s="35" t="e">
        <f>ROUNDDOWN(#REF!*N$26,0)</f>
        <v>#REF!</v>
      </c>
      <c r="O7" s="35" t="e">
        <f>ROUNDDOWN(#REF!*O$26,0)</f>
        <v>#REF!</v>
      </c>
      <c r="P7" s="35" t="e">
        <f>ROUNDDOWN(#REF!*P$26,0)</f>
        <v>#REF!</v>
      </c>
      <c r="Q7" s="35" t="e">
        <f>ROUNDDOWN(#REF!*Q$26,0)</f>
        <v>#REF!</v>
      </c>
      <c r="R7" s="35" t="e">
        <f>ROUNDDOWN(#REF!*R$26,0)</f>
        <v>#REF!</v>
      </c>
      <c r="S7" s="35" t="e">
        <f>ROUNDDOWN(#REF!*S$26,0)</f>
        <v>#REF!</v>
      </c>
      <c r="T7" s="35" t="e">
        <f>ROUNDDOWN(#REF!*T$26,0)</f>
        <v>#REF!</v>
      </c>
      <c r="U7" s="35"/>
      <c r="V7" s="35"/>
      <c r="W7" s="35"/>
      <c r="X7" s="35"/>
      <c r="Y7" s="35"/>
      <c r="Z7" s="35"/>
      <c r="AA7" s="35"/>
      <c r="AB7" s="35"/>
      <c r="AC7" s="35" t="e">
        <f>ROUNDDOWN(#REF!*AC$26,0)</f>
        <v>#REF!</v>
      </c>
      <c r="AD7" s="35" t="e">
        <f>ROUNDDOWN(#REF!*AD$26,0)</f>
        <v>#REF!</v>
      </c>
      <c r="AE7" s="36" t="e">
        <f>ROUNDDOWN(#REF!*AE$26,0)</f>
        <v>#REF!</v>
      </c>
      <c r="AG7" s="38"/>
    </row>
    <row r="8" spans="1:33" ht="32.1" customHeight="1" x14ac:dyDescent="0.15">
      <c r="A8" s="29">
        <v>271111</v>
      </c>
      <c r="B8" s="39" t="s">
        <v>13</v>
      </c>
      <c r="C8" s="40" t="s">
        <v>14</v>
      </c>
      <c r="D8" s="40" t="s">
        <v>15</v>
      </c>
      <c r="E8" s="32">
        <v>19</v>
      </c>
      <c r="F8" s="41">
        <f>ROUNDDOWN($AG8/F$6*$E8,0)</f>
        <v>26194</v>
      </c>
      <c r="G8" s="42">
        <f t="shared" ref="F8:U23" si="0">ROUNDDOWN($AG8/G$6*$E8,0)</f>
        <v>27097</v>
      </c>
      <c r="H8" s="42">
        <f t="shared" si="0"/>
        <v>28065</v>
      </c>
      <c r="I8" s="42">
        <f t="shared" si="0"/>
        <v>29105</v>
      </c>
      <c r="J8" s="42">
        <f t="shared" si="0"/>
        <v>30224</v>
      </c>
      <c r="K8" s="42">
        <f t="shared" si="0"/>
        <v>31433</v>
      </c>
      <c r="L8" s="42">
        <f t="shared" si="0"/>
        <v>32743</v>
      </c>
      <c r="M8" s="42">
        <f t="shared" si="0"/>
        <v>34166</v>
      </c>
      <c r="N8" s="42">
        <f t="shared" si="0"/>
        <v>35720</v>
      </c>
      <c r="O8" s="42">
        <f t="shared" si="0"/>
        <v>37420</v>
      </c>
      <c r="P8" s="42">
        <f t="shared" si="0"/>
        <v>39292</v>
      </c>
      <c r="Q8" s="42">
        <f t="shared" si="0"/>
        <v>41360</v>
      </c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  <c r="AG8" s="38">
        <v>41360</v>
      </c>
    </row>
    <row r="9" spans="1:33" ht="32.1" customHeight="1" x14ac:dyDescent="0.15">
      <c r="A9" s="45">
        <v>271112</v>
      </c>
      <c r="B9" s="39" t="s">
        <v>16</v>
      </c>
      <c r="C9" s="40" t="s">
        <v>14</v>
      </c>
      <c r="D9" s="40" t="s">
        <v>17</v>
      </c>
      <c r="E9" s="46">
        <v>18</v>
      </c>
      <c r="F9" s="41">
        <f t="shared" si="0"/>
        <v>25446</v>
      </c>
      <c r="G9" s="42">
        <f t="shared" si="0"/>
        <v>26323</v>
      </c>
      <c r="H9" s="42">
        <f t="shared" si="0"/>
        <v>27263</v>
      </c>
      <c r="I9" s="42">
        <f t="shared" si="0"/>
        <v>28273</v>
      </c>
      <c r="J9" s="42">
        <f t="shared" si="0"/>
        <v>29360</v>
      </c>
      <c r="K9" s="42">
        <f t="shared" si="0"/>
        <v>30535</v>
      </c>
      <c r="L9" s="42">
        <f t="shared" si="0"/>
        <v>31807</v>
      </c>
      <c r="M9" s="42">
        <f t="shared" si="0"/>
        <v>33190</v>
      </c>
      <c r="N9" s="42">
        <f t="shared" si="0"/>
        <v>34699</v>
      </c>
      <c r="O9" s="42">
        <f t="shared" si="0"/>
        <v>36351</v>
      </c>
      <c r="P9" s="42">
        <f t="shared" si="0"/>
        <v>38169</v>
      </c>
      <c r="Q9" s="42">
        <f t="shared" si="0"/>
        <v>40177</v>
      </c>
      <c r="R9" s="42">
        <f t="shared" si="0"/>
        <v>42410</v>
      </c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7"/>
      <c r="AG9" s="38">
        <v>42410</v>
      </c>
    </row>
    <row r="10" spans="1:33" ht="32.1" customHeight="1" x14ac:dyDescent="0.15">
      <c r="A10" s="45">
        <v>271113</v>
      </c>
      <c r="B10" s="39" t="s">
        <v>18</v>
      </c>
      <c r="C10" s="40" t="s">
        <v>14</v>
      </c>
      <c r="D10" s="40" t="s">
        <v>19</v>
      </c>
      <c r="E10" s="32">
        <v>17</v>
      </c>
      <c r="F10" s="41">
        <f t="shared" si="0"/>
        <v>24695</v>
      </c>
      <c r="G10" s="42">
        <f t="shared" si="0"/>
        <v>25546</v>
      </c>
      <c r="H10" s="42">
        <f t="shared" si="0"/>
        <v>26459</v>
      </c>
      <c r="I10" s="42">
        <f t="shared" si="0"/>
        <v>27439</v>
      </c>
      <c r="J10" s="42">
        <f t="shared" si="0"/>
        <v>28494</v>
      </c>
      <c r="K10" s="42">
        <f t="shared" si="0"/>
        <v>29634</v>
      </c>
      <c r="L10" s="42">
        <f t="shared" si="0"/>
        <v>30869</v>
      </c>
      <c r="M10" s="42">
        <f t="shared" si="0"/>
        <v>32211</v>
      </c>
      <c r="N10" s="42">
        <f t="shared" si="0"/>
        <v>33675</v>
      </c>
      <c r="O10" s="42">
        <f t="shared" si="0"/>
        <v>35279</v>
      </c>
      <c r="P10" s="42">
        <f t="shared" si="0"/>
        <v>37043</v>
      </c>
      <c r="Q10" s="42">
        <f t="shared" si="0"/>
        <v>38992</v>
      </c>
      <c r="R10" s="42">
        <f t="shared" si="0"/>
        <v>41158</v>
      </c>
      <c r="S10" s="42">
        <f t="shared" si="0"/>
        <v>43580</v>
      </c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7"/>
      <c r="AG10" s="38">
        <v>43580</v>
      </c>
    </row>
    <row r="11" spans="1:33" ht="32.1" hidden="1" customHeight="1" x14ac:dyDescent="0.15">
      <c r="A11" s="45">
        <v>271113</v>
      </c>
      <c r="B11" s="39" t="s">
        <v>20</v>
      </c>
      <c r="C11" s="40" t="s">
        <v>14</v>
      </c>
      <c r="D11" s="40" t="s">
        <v>21</v>
      </c>
      <c r="E11" s="46"/>
      <c r="F11" s="41">
        <f t="shared" si="0"/>
        <v>0</v>
      </c>
      <c r="G11" s="42">
        <f t="shared" si="0"/>
        <v>0</v>
      </c>
      <c r="H11" s="42">
        <f t="shared" si="0"/>
        <v>0</v>
      </c>
      <c r="I11" s="42">
        <f t="shared" si="0"/>
        <v>0</v>
      </c>
      <c r="J11" s="42">
        <f t="shared" si="0"/>
        <v>0</v>
      </c>
      <c r="K11" s="42">
        <f t="shared" si="0"/>
        <v>0</v>
      </c>
      <c r="L11" s="42">
        <f t="shared" si="0"/>
        <v>0</v>
      </c>
      <c r="M11" s="42">
        <f t="shared" si="0"/>
        <v>0</v>
      </c>
      <c r="N11" s="42">
        <f t="shared" si="0"/>
        <v>0</v>
      </c>
      <c r="O11" s="42">
        <f t="shared" si="0"/>
        <v>0</v>
      </c>
      <c r="P11" s="42">
        <f t="shared" si="0"/>
        <v>0</v>
      </c>
      <c r="Q11" s="42">
        <f t="shared" si="0"/>
        <v>0</v>
      </c>
      <c r="R11" s="42">
        <f t="shared" si="0"/>
        <v>0</v>
      </c>
      <c r="S11" s="42">
        <f t="shared" si="0"/>
        <v>0</v>
      </c>
      <c r="T11" s="48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7"/>
      <c r="AG11" s="38"/>
    </row>
    <row r="12" spans="1:33" ht="32.1" hidden="1" customHeight="1" x14ac:dyDescent="0.15">
      <c r="A12" s="45">
        <v>271113</v>
      </c>
      <c r="B12" s="39" t="s">
        <v>20</v>
      </c>
      <c r="C12" s="40" t="s">
        <v>14</v>
      </c>
      <c r="D12" s="40" t="s">
        <v>22</v>
      </c>
      <c r="E12" s="46"/>
      <c r="F12" s="41">
        <f t="shared" si="0"/>
        <v>0</v>
      </c>
      <c r="G12" s="42">
        <f t="shared" si="0"/>
        <v>0</v>
      </c>
      <c r="H12" s="42">
        <f t="shared" si="0"/>
        <v>0</v>
      </c>
      <c r="I12" s="42">
        <f t="shared" si="0"/>
        <v>0</v>
      </c>
      <c r="J12" s="42">
        <f t="shared" si="0"/>
        <v>0</v>
      </c>
      <c r="K12" s="42">
        <f t="shared" si="0"/>
        <v>0</v>
      </c>
      <c r="L12" s="42">
        <f t="shared" si="0"/>
        <v>0</v>
      </c>
      <c r="M12" s="42">
        <f t="shared" si="0"/>
        <v>0</v>
      </c>
      <c r="N12" s="42">
        <f t="shared" si="0"/>
        <v>0</v>
      </c>
      <c r="O12" s="42">
        <f t="shared" si="0"/>
        <v>0</v>
      </c>
      <c r="P12" s="42">
        <f t="shared" si="0"/>
        <v>0</v>
      </c>
      <c r="Q12" s="42">
        <f t="shared" si="0"/>
        <v>0</v>
      </c>
      <c r="R12" s="42">
        <f t="shared" si="0"/>
        <v>0</v>
      </c>
      <c r="S12" s="42">
        <f t="shared" si="0"/>
        <v>0</v>
      </c>
      <c r="T12" s="48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7"/>
      <c r="AG12" s="38"/>
    </row>
    <row r="13" spans="1:33" ht="32.1" hidden="1" customHeight="1" x14ac:dyDescent="0.15">
      <c r="A13" s="45">
        <v>271113</v>
      </c>
      <c r="B13" s="39" t="s">
        <v>20</v>
      </c>
      <c r="C13" s="40" t="s">
        <v>14</v>
      </c>
      <c r="D13" s="40" t="s">
        <v>23</v>
      </c>
      <c r="E13" s="46"/>
      <c r="F13" s="41">
        <f t="shared" si="0"/>
        <v>0</v>
      </c>
      <c r="G13" s="42">
        <f t="shared" si="0"/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2">
        <f t="shared" si="0"/>
        <v>0</v>
      </c>
      <c r="L13" s="42">
        <f t="shared" si="0"/>
        <v>0</v>
      </c>
      <c r="M13" s="42">
        <f t="shared" si="0"/>
        <v>0</v>
      </c>
      <c r="N13" s="42">
        <f t="shared" si="0"/>
        <v>0</v>
      </c>
      <c r="O13" s="42">
        <f t="shared" si="0"/>
        <v>0</v>
      </c>
      <c r="P13" s="42">
        <f t="shared" si="0"/>
        <v>0</v>
      </c>
      <c r="Q13" s="42">
        <f t="shared" si="0"/>
        <v>0</v>
      </c>
      <c r="R13" s="42">
        <f t="shared" si="0"/>
        <v>0</v>
      </c>
      <c r="S13" s="42">
        <f t="shared" si="0"/>
        <v>0</v>
      </c>
      <c r="T13" s="48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7"/>
      <c r="AG13" s="38"/>
    </row>
    <row r="14" spans="1:33" ht="32.1" customHeight="1" x14ac:dyDescent="0.15">
      <c r="A14" s="45">
        <v>271114</v>
      </c>
      <c r="B14" s="39" t="s">
        <v>24</v>
      </c>
      <c r="C14" s="40" t="s">
        <v>14</v>
      </c>
      <c r="D14" s="40" t="s">
        <v>25</v>
      </c>
      <c r="E14" s="46">
        <v>16</v>
      </c>
      <c r="F14" s="41">
        <f t="shared" si="0"/>
        <v>23946</v>
      </c>
      <c r="G14" s="42">
        <f t="shared" si="0"/>
        <v>24772</v>
      </c>
      <c r="H14" s="42">
        <f t="shared" si="0"/>
        <v>25657</v>
      </c>
      <c r="I14" s="42">
        <f t="shared" si="0"/>
        <v>26607</v>
      </c>
      <c r="J14" s="42">
        <f t="shared" si="0"/>
        <v>27630</v>
      </c>
      <c r="K14" s="42">
        <f t="shared" si="0"/>
        <v>28736</v>
      </c>
      <c r="L14" s="42">
        <f t="shared" si="0"/>
        <v>29933</v>
      </c>
      <c r="M14" s="42">
        <f t="shared" si="0"/>
        <v>31234</v>
      </c>
      <c r="N14" s="42">
        <f t="shared" si="0"/>
        <v>32654</v>
      </c>
      <c r="O14" s="42">
        <f t="shared" si="0"/>
        <v>34209</v>
      </c>
      <c r="P14" s="42">
        <f t="shared" si="0"/>
        <v>35920</v>
      </c>
      <c r="Q14" s="42">
        <f t="shared" si="0"/>
        <v>37810</v>
      </c>
      <c r="R14" s="42">
        <f t="shared" si="0"/>
        <v>39911</v>
      </c>
      <c r="S14" s="42">
        <f t="shared" si="0"/>
        <v>42258</v>
      </c>
      <c r="T14" s="42">
        <f t="shared" si="0"/>
        <v>44900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9"/>
      <c r="AG14" s="38">
        <v>44900</v>
      </c>
    </row>
    <row r="15" spans="1:33" ht="32.1" customHeight="1" x14ac:dyDescent="0.15">
      <c r="A15" s="45">
        <v>271115</v>
      </c>
      <c r="B15" s="39" t="s">
        <v>26</v>
      </c>
      <c r="C15" s="40" t="s">
        <v>14</v>
      </c>
      <c r="D15" s="40" t="s">
        <v>27</v>
      </c>
      <c r="E15" s="46">
        <v>15</v>
      </c>
      <c r="F15" s="41">
        <f t="shared" si="0"/>
        <v>23195</v>
      </c>
      <c r="G15" s="42">
        <f t="shared" si="0"/>
        <v>23994</v>
      </c>
      <c r="H15" s="42">
        <f t="shared" si="0"/>
        <v>24851</v>
      </c>
      <c r="I15" s="42">
        <f t="shared" si="0"/>
        <v>25772</v>
      </c>
      <c r="J15" s="42">
        <f t="shared" si="0"/>
        <v>26763</v>
      </c>
      <c r="K15" s="42">
        <f t="shared" si="0"/>
        <v>27834</v>
      </c>
      <c r="L15" s="42">
        <f t="shared" si="0"/>
        <v>28993</v>
      </c>
      <c r="M15" s="42">
        <f t="shared" si="0"/>
        <v>30254</v>
      </c>
      <c r="N15" s="42">
        <f t="shared" si="0"/>
        <v>31629</v>
      </c>
      <c r="O15" s="42">
        <f t="shared" si="0"/>
        <v>33135</v>
      </c>
      <c r="P15" s="42">
        <f t="shared" si="0"/>
        <v>34792</v>
      </c>
      <c r="Q15" s="42">
        <f t="shared" si="0"/>
        <v>36623</v>
      </c>
      <c r="R15" s="42">
        <f t="shared" si="0"/>
        <v>38658</v>
      </c>
      <c r="S15" s="42">
        <f t="shared" si="0"/>
        <v>40932</v>
      </c>
      <c r="T15" s="42">
        <f t="shared" si="0"/>
        <v>43490</v>
      </c>
      <c r="U15" s="42">
        <f t="shared" si="0"/>
        <v>46390</v>
      </c>
      <c r="V15" s="43"/>
      <c r="W15" s="43"/>
      <c r="X15" s="43"/>
      <c r="Y15" s="43"/>
      <c r="Z15" s="43"/>
      <c r="AA15" s="43"/>
      <c r="AB15" s="43"/>
      <c r="AC15" s="43"/>
      <c r="AD15" s="43"/>
      <c r="AE15" s="49"/>
      <c r="AG15" s="38">
        <v>46390</v>
      </c>
    </row>
    <row r="16" spans="1:33" ht="32.1" customHeight="1" x14ac:dyDescent="0.15">
      <c r="A16" s="45">
        <v>271116</v>
      </c>
      <c r="B16" s="39" t="s">
        <v>28</v>
      </c>
      <c r="C16" s="40" t="s">
        <v>14</v>
      </c>
      <c r="D16" s="40" t="s">
        <v>29</v>
      </c>
      <c r="E16" s="46">
        <v>14</v>
      </c>
      <c r="F16" s="41">
        <f t="shared" si="0"/>
        <v>22446</v>
      </c>
      <c r="G16" s="42">
        <f t="shared" si="0"/>
        <v>23220</v>
      </c>
      <c r="H16" s="42">
        <f t="shared" si="0"/>
        <v>24050</v>
      </c>
      <c r="I16" s="42">
        <f t="shared" si="0"/>
        <v>24940</v>
      </c>
      <c r="J16" s="42">
        <f t="shared" si="0"/>
        <v>25900</v>
      </c>
      <c r="K16" s="42">
        <f t="shared" si="0"/>
        <v>26936</v>
      </c>
      <c r="L16" s="42">
        <f t="shared" si="0"/>
        <v>28058</v>
      </c>
      <c r="M16" s="42">
        <f t="shared" si="0"/>
        <v>29278</v>
      </c>
      <c r="N16" s="42">
        <f t="shared" si="0"/>
        <v>30609</v>
      </c>
      <c r="O16" s="42">
        <f t="shared" si="0"/>
        <v>32066</v>
      </c>
      <c r="P16" s="42">
        <f t="shared" si="0"/>
        <v>33670</v>
      </c>
      <c r="Q16" s="42">
        <f t="shared" si="0"/>
        <v>35442</v>
      </c>
      <c r="R16" s="42">
        <f t="shared" si="0"/>
        <v>37411</v>
      </c>
      <c r="S16" s="42">
        <f t="shared" si="0"/>
        <v>39611</v>
      </c>
      <c r="T16" s="42">
        <f t="shared" si="0"/>
        <v>42087</v>
      </c>
      <c r="U16" s="42">
        <f t="shared" si="0"/>
        <v>44893</v>
      </c>
      <c r="V16" s="42">
        <f t="shared" ref="V16:AI28" si="1">ROUNDDOWN($AG16/V$6*$E16,0)</f>
        <v>48100</v>
      </c>
      <c r="W16" s="43"/>
      <c r="X16" s="43"/>
      <c r="Y16" s="43"/>
      <c r="Z16" s="43"/>
      <c r="AA16" s="43"/>
      <c r="AB16" s="43"/>
      <c r="AC16" s="43"/>
      <c r="AD16" s="43"/>
      <c r="AE16" s="49"/>
      <c r="AG16" s="38">
        <v>48100</v>
      </c>
    </row>
    <row r="17" spans="1:33" ht="32.1" customHeight="1" x14ac:dyDescent="0.15">
      <c r="A17" s="45">
        <v>271117</v>
      </c>
      <c r="B17" s="39" t="s">
        <v>30</v>
      </c>
      <c r="C17" s="40" t="s">
        <v>14</v>
      </c>
      <c r="D17" s="40" t="s">
        <v>31</v>
      </c>
      <c r="E17" s="46">
        <v>13</v>
      </c>
      <c r="F17" s="41">
        <f t="shared" si="0"/>
        <v>21697</v>
      </c>
      <c r="G17" s="42">
        <f t="shared" si="0"/>
        <v>22445</v>
      </c>
      <c r="H17" s="42">
        <f t="shared" si="0"/>
        <v>23246</v>
      </c>
      <c r="I17" s="42">
        <f t="shared" si="0"/>
        <v>24107</v>
      </c>
      <c r="J17" s="42">
        <f t="shared" si="0"/>
        <v>25035</v>
      </c>
      <c r="K17" s="42">
        <f t="shared" si="0"/>
        <v>26036</v>
      </c>
      <c r="L17" s="42">
        <f t="shared" si="0"/>
        <v>27121</v>
      </c>
      <c r="M17" s="42">
        <f t="shared" si="0"/>
        <v>28300</v>
      </c>
      <c r="N17" s="42">
        <f t="shared" si="0"/>
        <v>29586</v>
      </c>
      <c r="O17" s="42">
        <f t="shared" si="0"/>
        <v>30995</v>
      </c>
      <c r="P17" s="42">
        <f t="shared" si="0"/>
        <v>32545</v>
      </c>
      <c r="Q17" s="42">
        <f t="shared" si="0"/>
        <v>34258</v>
      </c>
      <c r="R17" s="42">
        <f t="shared" si="0"/>
        <v>36161</v>
      </c>
      <c r="S17" s="42">
        <f t="shared" si="0"/>
        <v>38288</v>
      </c>
      <c r="T17" s="42">
        <f t="shared" si="0"/>
        <v>40681</v>
      </c>
      <c r="U17" s="42">
        <f t="shared" si="0"/>
        <v>43394</v>
      </c>
      <c r="V17" s="42">
        <f t="shared" si="1"/>
        <v>46493</v>
      </c>
      <c r="W17" s="42">
        <f t="shared" si="1"/>
        <v>50070</v>
      </c>
      <c r="X17" s="43"/>
      <c r="Y17" s="43"/>
      <c r="Z17" s="43"/>
      <c r="AA17" s="43"/>
      <c r="AB17" s="43"/>
      <c r="AC17" s="43"/>
      <c r="AD17" s="43"/>
      <c r="AE17" s="49"/>
      <c r="AG17" s="38">
        <v>50070</v>
      </c>
    </row>
    <row r="18" spans="1:33" ht="32.1" customHeight="1" x14ac:dyDescent="0.15">
      <c r="A18" s="45">
        <v>271118</v>
      </c>
      <c r="B18" s="39" t="s">
        <v>32</v>
      </c>
      <c r="C18" s="40" t="s">
        <v>14</v>
      </c>
      <c r="D18" s="40" t="s">
        <v>33</v>
      </c>
      <c r="E18" s="46">
        <v>12</v>
      </c>
      <c r="F18" s="41">
        <f>ROUNDDOWN($AG18/F$6*$E18,0)</f>
        <v>20948</v>
      </c>
      <c r="G18" s="42">
        <f t="shared" si="0"/>
        <v>21670</v>
      </c>
      <c r="H18" s="42">
        <f t="shared" si="0"/>
        <v>22444</v>
      </c>
      <c r="I18" s="42">
        <f t="shared" si="0"/>
        <v>23275</v>
      </c>
      <c r="J18" s="42">
        <f t="shared" si="0"/>
        <v>24170</v>
      </c>
      <c r="K18" s="42">
        <f t="shared" si="0"/>
        <v>25137</v>
      </c>
      <c r="L18" s="42">
        <f t="shared" si="0"/>
        <v>26185</v>
      </c>
      <c r="M18" s="42">
        <f t="shared" si="0"/>
        <v>27323</v>
      </c>
      <c r="N18" s="42">
        <f t="shared" si="0"/>
        <v>28565</v>
      </c>
      <c r="O18" s="42">
        <f t="shared" si="0"/>
        <v>29925</v>
      </c>
      <c r="P18" s="42">
        <f t="shared" si="0"/>
        <v>31422</v>
      </c>
      <c r="Q18" s="42">
        <f t="shared" si="0"/>
        <v>33075</v>
      </c>
      <c r="R18" s="42">
        <f t="shared" si="0"/>
        <v>34913</v>
      </c>
      <c r="S18" s="42">
        <f t="shared" si="0"/>
        <v>36967</v>
      </c>
      <c r="T18" s="42">
        <f t="shared" si="0"/>
        <v>39277</v>
      </c>
      <c r="U18" s="42">
        <f t="shared" si="0"/>
        <v>41896</v>
      </c>
      <c r="V18" s="42">
        <f t="shared" si="1"/>
        <v>44888</v>
      </c>
      <c r="W18" s="42">
        <f t="shared" si="1"/>
        <v>48341</v>
      </c>
      <c r="X18" s="42">
        <f t="shared" si="1"/>
        <v>52370</v>
      </c>
      <c r="Y18" s="43"/>
      <c r="Z18" s="43"/>
      <c r="AA18" s="43"/>
      <c r="AB18" s="43"/>
      <c r="AC18" s="43"/>
      <c r="AD18" s="43"/>
      <c r="AE18" s="49"/>
      <c r="AG18" s="38">
        <v>52370</v>
      </c>
    </row>
    <row r="19" spans="1:33" ht="32.1" customHeight="1" x14ac:dyDescent="0.15">
      <c r="A19" s="45">
        <v>271119</v>
      </c>
      <c r="B19" s="39" t="s">
        <v>34</v>
      </c>
      <c r="C19" s="40" t="s">
        <v>14</v>
      </c>
      <c r="D19" s="40" t="s">
        <v>35</v>
      </c>
      <c r="E19" s="46">
        <v>11</v>
      </c>
      <c r="F19" s="41">
        <f t="shared" si="0"/>
        <v>20196</v>
      </c>
      <c r="G19" s="42">
        <f t="shared" si="0"/>
        <v>20892</v>
      </c>
      <c r="H19" s="42">
        <f t="shared" si="0"/>
        <v>21638</v>
      </c>
      <c r="I19" s="42">
        <f t="shared" si="0"/>
        <v>22440</v>
      </c>
      <c r="J19" s="42">
        <f t="shared" si="0"/>
        <v>23303</v>
      </c>
      <c r="K19" s="42">
        <f t="shared" si="0"/>
        <v>24235</v>
      </c>
      <c r="L19" s="42">
        <f t="shared" si="0"/>
        <v>25245</v>
      </c>
      <c r="M19" s="42">
        <f t="shared" si="0"/>
        <v>26342</v>
      </c>
      <c r="N19" s="42">
        <f t="shared" si="0"/>
        <v>27540</v>
      </c>
      <c r="O19" s="42">
        <f t="shared" si="0"/>
        <v>28851</v>
      </c>
      <c r="P19" s="42">
        <f t="shared" si="0"/>
        <v>30294</v>
      </c>
      <c r="Q19" s="42">
        <f t="shared" si="0"/>
        <v>31888</v>
      </c>
      <c r="R19" s="42">
        <f t="shared" si="0"/>
        <v>33660</v>
      </c>
      <c r="S19" s="42">
        <f t="shared" si="0"/>
        <v>35640</v>
      </c>
      <c r="T19" s="42">
        <f t="shared" si="0"/>
        <v>37867</v>
      </c>
      <c r="U19" s="42">
        <f t="shared" si="0"/>
        <v>40392</v>
      </c>
      <c r="V19" s="42">
        <f t="shared" si="1"/>
        <v>43277</v>
      </c>
      <c r="W19" s="42">
        <f t="shared" si="1"/>
        <v>46606</v>
      </c>
      <c r="X19" s="42">
        <f t="shared" si="1"/>
        <v>50490</v>
      </c>
      <c r="Y19" s="42">
        <f t="shared" si="1"/>
        <v>55080</v>
      </c>
      <c r="Z19" s="43"/>
      <c r="AA19" s="43"/>
      <c r="AB19" s="43"/>
      <c r="AC19" s="43"/>
      <c r="AD19" s="43"/>
      <c r="AE19" s="49"/>
      <c r="AG19" s="38">
        <v>55080</v>
      </c>
    </row>
    <row r="20" spans="1:33" ht="32.1" customHeight="1" x14ac:dyDescent="0.15">
      <c r="A20" s="45">
        <v>271120</v>
      </c>
      <c r="B20" s="39" t="s">
        <v>36</v>
      </c>
      <c r="C20" s="40" t="s">
        <v>14</v>
      </c>
      <c r="D20" s="40" t="s">
        <v>37</v>
      </c>
      <c r="E20" s="46">
        <v>10</v>
      </c>
      <c r="F20" s="41">
        <f t="shared" si="0"/>
        <v>19446</v>
      </c>
      <c r="G20" s="42">
        <f t="shared" si="0"/>
        <v>20117</v>
      </c>
      <c r="H20" s="42">
        <f t="shared" si="0"/>
        <v>20835</v>
      </c>
      <c r="I20" s="42">
        <f t="shared" si="0"/>
        <v>21607</v>
      </c>
      <c r="J20" s="42">
        <f t="shared" si="0"/>
        <v>22438</v>
      </c>
      <c r="K20" s="42">
        <f t="shared" si="0"/>
        <v>23336</v>
      </c>
      <c r="L20" s="42">
        <f t="shared" si="0"/>
        <v>24308</v>
      </c>
      <c r="M20" s="42">
        <f t="shared" si="0"/>
        <v>25365</v>
      </c>
      <c r="N20" s="42">
        <f t="shared" si="0"/>
        <v>26518</v>
      </c>
      <c r="O20" s="42">
        <f t="shared" si="0"/>
        <v>27780</v>
      </c>
      <c r="P20" s="42">
        <f t="shared" si="0"/>
        <v>29170</v>
      </c>
      <c r="Q20" s="42">
        <f t="shared" si="0"/>
        <v>30705</v>
      </c>
      <c r="R20" s="42">
        <f t="shared" si="0"/>
        <v>32411</v>
      </c>
      <c r="S20" s="42">
        <f t="shared" si="0"/>
        <v>34317</v>
      </c>
      <c r="T20" s="42">
        <f t="shared" si="0"/>
        <v>36462</v>
      </c>
      <c r="U20" s="42">
        <f t="shared" si="0"/>
        <v>38893</v>
      </c>
      <c r="V20" s="42">
        <f t="shared" si="1"/>
        <v>41671</v>
      </c>
      <c r="W20" s="42">
        <f t="shared" si="1"/>
        <v>44876</v>
      </c>
      <c r="X20" s="42">
        <f t="shared" si="1"/>
        <v>48616</v>
      </c>
      <c r="Y20" s="42">
        <f t="shared" si="1"/>
        <v>53036</v>
      </c>
      <c r="Z20" s="42">
        <f>ROUNDDOWN($AG20/Z$6*$E20,0)</f>
        <v>58340</v>
      </c>
      <c r="AA20" s="43"/>
      <c r="AB20" s="43"/>
      <c r="AC20" s="43"/>
      <c r="AD20" s="43"/>
      <c r="AE20" s="49"/>
      <c r="AG20" s="38">
        <v>58340</v>
      </c>
    </row>
    <row r="21" spans="1:33" ht="32.1" customHeight="1" x14ac:dyDescent="0.15">
      <c r="A21" s="45">
        <v>271121</v>
      </c>
      <c r="B21" s="39" t="s">
        <v>38</v>
      </c>
      <c r="C21" s="40" t="s">
        <v>14</v>
      </c>
      <c r="D21" s="40" t="s">
        <v>39</v>
      </c>
      <c r="E21" s="46">
        <v>9</v>
      </c>
      <c r="F21" s="41">
        <f t="shared" si="0"/>
        <v>17946</v>
      </c>
      <c r="G21" s="42">
        <f t="shared" si="0"/>
        <v>18564</v>
      </c>
      <c r="H21" s="42">
        <f t="shared" si="0"/>
        <v>19227</v>
      </c>
      <c r="I21" s="42">
        <f t="shared" si="0"/>
        <v>19940</v>
      </c>
      <c r="J21" s="42">
        <f t="shared" si="0"/>
        <v>20706</v>
      </c>
      <c r="K21" s="42">
        <f t="shared" si="0"/>
        <v>21535</v>
      </c>
      <c r="L21" s="42">
        <f t="shared" si="0"/>
        <v>22432</v>
      </c>
      <c r="M21" s="42">
        <f t="shared" si="0"/>
        <v>23407</v>
      </c>
      <c r="N21" s="42">
        <f t="shared" si="0"/>
        <v>24471</v>
      </c>
      <c r="O21" s="42">
        <f t="shared" si="0"/>
        <v>25637</v>
      </c>
      <c r="P21" s="42">
        <f t="shared" si="0"/>
        <v>26919</v>
      </c>
      <c r="Q21" s="42">
        <f t="shared" si="0"/>
        <v>28335</v>
      </c>
      <c r="R21" s="42">
        <f t="shared" si="0"/>
        <v>29910</v>
      </c>
      <c r="S21" s="42">
        <f t="shared" si="0"/>
        <v>31669</v>
      </c>
      <c r="T21" s="42">
        <f t="shared" si="0"/>
        <v>33648</v>
      </c>
      <c r="U21" s="42">
        <f t="shared" si="0"/>
        <v>35892</v>
      </c>
      <c r="V21" s="42">
        <f t="shared" si="1"/>
        <v>38455</v>
      </c>
      <c r="W21" s="42">
        <f t="shared" si="1"/>
        <v>41413</v>
      </c>
      <c r="X21" s="42">
        <f t="shared" si="1"/>
        <v>44865</v>
      </c>
      <c r="Y21" s="42">
        <f t="shared" si="1"/>
        <v>48943</v>
      </c>
      <c r="Z21" s="42">
        <f>ROUNDDOWN($AG21/Z$6*$E21,0)</f>
        <v>53838</v>
      </c>
      <c r="AA21" s="42">
        <f t="shared" ref="Z21:AF25" si="2">ROUNDDOWN($AG21/AA$6*$E21,0)</f>
        <v>59820</v>
      </c>
      <c r="AB21" s="43"/>
      <c r="AC21" s="43"/>
      <c r="AD21" s="43"/>
      <c r="AE21" s="49"/>
      <c r="AG21" s="38">
        <v>59820</v>
      </c>
    </row>
    <row r="22" spans="1:33" ht="32.1" customHeight="1" x14ac:dyDescent="0.15">
      <c r="A22" s="45">
        <v>271122</v>
      </c>
      <c r="B22" s="39" t="s">
        <v>40</v>
      </c>
      <c r="C22" s="40" t="s">
        <v>14</v>
      </c>
      <c r="D22" s="40" t="s">
        <v>41</v>
      </c>
      <c r="E22" s="46">
        <v>8</v>
      </c>
      <c r="F22" s="41">
        <f t="shared" si="0"/>
        <v>16445</v>
      </c>
      <c r="G22" s="42">
        <f t="shared" si="0"/>
        <v>17012</v>
      </c>
      <c r="H22" s="42">
        <f t="shared" si="0"/>
        <v>17620</v>
      </c>
      <c r="I22" s="42">
        <f t="shared" si="0"/>
        <v>18272</v>
      </c>
      <c r="J22" s="42">
        <f t="shared" si="0"/>
        <v>18975</v>
      </c>
      <c r="K22" s="42">
        <f t="shared" si="0"/>
        <v>19734</v>
      </c>
      <c r="L22" s="42">
        <f t="shared" si="0"/>
        <v>20556</v>
      </c>
      <c r="M22" s="42">
        <f t="shared" si="0"/>
        <v>21450</v>
      </c>
      <c r="N22" s="42">
        <f t="shared" si="0"/>
        <v>22425</v>
      </c>
      <c r="O22" s="42">
        <f t="shared" si="0"/>
        <v>23493</v>
      </c>
      <c r="P22" s="42">
        <f t="shared" si="0"/>
        <v>24668</v>
      </c>
      <c r="Q22" s="42">
        <f t="shared" si="0"/>
        <v>25966</v>
      </c>
      <c r="R22" s="42">
        <f t="shared" si="0"/>
        <v>27408</v>
      </c>
      <c r="S22" s="42">
        <f t="shared" si="0"/>
        <v>29021</v>
      </c>
      <c r="T22" s="42">
        <f t="shared" si="0"/>
        <v>30835</v>
      </c>
      <c r="U22" s="42">
        <f t="shared" si="0"/>
        <v>32890</v>
      </c>
      <c r="V22" s="42">
        <f t="shared" si="1"/>
        <v>35240</v>
      </c>
      <c r="W22" s="42">
        <f t="shared" si="1"/>
        <v>37950</v>
      </c>
      <c r="X22" s="42">
        <f t="shared" si="1"/>
        <v>41113</v>
      </c>
      <c r="Y22" s="42">
        <f t="shared" si="1"/>
        <v>44850</v>
      </c>
      <c r="Z22" s="42">
        <f t="shared" si="2"/>
        <v>49336</v>
      </c>
      <c r="AA22" s="42">
        <f t="shared" si="2"/>
        <v>54817</v>
      </c>
      <c r="AB22" s="42">
        <f t="shared" si="2"/>
        <v>61670</v>
      </c>
      <c r="AC22" s="43"/>
      <c r="AD22" s="43"/>
      <c r="AE22" s="49"/>
      <c r="AG22" s="38">
        <v>61670</v>
      </c>
    </row>
    <row r="23" spans="1:33" ht="32.1" customHeight="1" x14ac:dyDescent="0.15">
      <c r="A23" s="45">
        <v>271123</v>
      </c>
      <c r="B23" s="39" t="s">
        <v>42</v>
      </c>
      <c r="C23" s="40" t="s">
        <v>14</v>
      </c>
      <c r="D23" s="40" t="s">
        <v>43</v>
      </c>
      <c r="E23" s="46">
        <v>7</v>
      </c>
      <c r="F23" s="41">
        <f t="shared" si="0"/>
        <v>14945</v>
      </c>
      <c r="G23" s="42">
        <f t="shared" si="0"/>
        <v>15460</v>
      </c>
      <c r="H23" s="42">
        <f t="shared" si="0"/>
        <v>16012</v>
      </c>
      <c r="I23" s="42">
        <f t="shared" si="0"/>
        <v>16605</v>
      </c>
      <c r="J23" s="42">
        <f t="shared" si="0"/>
        <v>17244</v>
      </c>
      <c r="K23" s="42">
        <f t="shared" si="0"/>
        <v>17934</v>
      </c>
      <c r="L23" s="42">
        <f t="shared" si="0"/>
        <v>18681</v>
      </c>
      <c r="M23" s="42">
        <f t="shared" si="0"/>
        <v>19493</v>
      </c>
      <c r="N23" s="42">
        <f t="shared" si="0"/>
        <v>20379</v>
      </c>
      <c r="O23" s="42">
        <f t="shared" si="0"/>
        <v>21350</v>
      </c>
      <c r="P23" s="42">
        <f t="shared" si="0"/>
        <v>22417</v>
      </c>
      <c r="Q23" s="42">
        <f t="shared" si="0"/>
        <v>23597</v>
      </c>
      <c r="R23" s="42">
        <f t="shared" si="0"/>
        <v>24908</v>
      </c>
      <c r="S23" s="42">
        <f t="shared" si="0"/>
        <v>26373</v>
      </c>
      <c r="T23" s="42">
        <f t="shared" si="0"/>
        <v>28021</v>
      </c>
      <c r="U23" s="42">
        <f t="shared" si="0"/>
        <v>29890</v>
      </c>
      <c r="V23" s="42">
        <f t="shared" si="1"/>
        <v>32025</v>
      </c>
      <c r="W23" s="42">
        <f t="shared" si="1"/>
        <v>34488</v>
      </c>
      <c r="X23" s="42">
        <f t="shared" si="1"/>
        <v>37362</v>
      </c>
      <c r="Y23" s="42">
        <f t="shared" si="1"/>
        <v>40759</v>
      </c>
      <c r="Z23" s="42">
        <f t="shared" si="2"/>
        <v>44835</v>
      </c>
      <c r="AA23" s="42">
        <f t="shared" si="2"/>
        <v>49816</v>
      </c>
      <c r="AB23" s="42">
        <f t="shared" si="2"/>
        <v>56043</v>
      </c>
      <c r="AC23" s="42">
        <f t="shared" si="2"/>
        <v>64050</v>
      </c>
      <c r="AD23" s="43"/>
      <c r="AE23" s="49"/>
      <c r="AG23" s="38">
        <v>64050</v>
      </c>
    </row>
    <row r="24" spans="1:33" ht="32.1" customHeight="1" x14ac:dyDescent="0.15">
      <c r="A24" s="45">
        <v>271124</v>
      </c>
      <c r="B24" s="39" t="s">
        <v>44</v>
      </c>
      <c r="C24" s="40" t="s">
        <v>14</v>
      </c>
      <c r="D24" s="40" t="s">
        <v>45</v>
      </c>
      <c r="E24" s="46">
        <v>6</v>
      </c>
      <c r="F24" s="41">
        <f t="shared" ref="F24:U28" si="3">ROUNDDOWN($AG24/F$6*$E24,0)</f>
        <v>13446</v>
      </c>
      <c r="G24" s="42">
        <f t="shared" si="3"/>
        <v>13909</v>
      </c>
      <c r="H24" s="42">
        <f t="shared" si="3"/>
        <v>14406</v>
      </c>
      <c r="I24" s="42">
        <f t="shared" si="3"/>
        <v>14940</v>
      </c>
      <c r="J24" s="42">
        <f t="shared" si="3"/>
        <v>15514</v>
      </c>
      <c r="K24" s="42">
        <f t="shared" si="3"/>
        <v>16135</v>
      </c>
      <c r="L24" s="42">
        <f t="shared" si="3"/>
        <v>16807</v>
      </c>
      <c r="M24" s="42">
        <f t="shared" si="3"/>
        <v>17538</v>
      </c>
      <c r="N24" s="42">
        <f t="shared" si="3"/>
        <v>18335</v>
      </c>
      <c r="O24" s="42">
        <f t="shared" si="3"/>
        <v>19208</v>
      </c>
      <c r="P24" s="42">
        <f t="shared" si="3"/>
        <v>20169</v>
      </c>
      <c r="Q24" s="42">
        <f t="shared" si="3"/>
        <v>21230</v>
      </c>
      <c r="R24" s="42">
        <f t="shared" si="3"/>
        <v>22410</v>
      </c>
      <c r="S24" s="42">
        <f t="shared" si="3"/>
        <v>23728</v>
      </c>
      <c r="T24" s="42">
        <f t="shared" si="3"/>
        <v>25211</v>
      </c>
      <c r="U24" s="42">
        <f t="shared" si="3"/>
        <v>26892</v>
      </c>
      <c r="V24" s="42">
        <f t="shared" si="1"/>
        <v>28812</v>
      </c>
      <c r="W24" s="42">
        <f t="shared" si="1"/>
        <v>31029</v>
      </c>
      <c r="X24" s="42">
        <f t="shared" si="1"/>
        <v>33615</v>
      </c>
      <c r="Y24" s="42">
        <f t="shared" si="1"/>
        <v>36670</v>
      </c>
      <c r="Z24" s="42">
        <f t="shared" si="2"/>
        <v>40338</v>
      </c>
      <c r="AA24" s="42">
        <f t="shared" si="2"/>
        <v>44820</v>
      </c>
      <c r="AB24" s="42">
        <f t="shared" si="2"/>
        <v>50422</v>
      </c>
      <c r="AC24" s="42">
        <f t="shared" si="2"/>
        <v>57625</v>
      </c>
      <c r="AD24" s="42">
        <f t="shared" si="2"/>
        <v>67230</v>
      </c>
      <c r="AE24" s="49"/>
      <c r="AG24" s="38">
        <v>67230</v>
      </c>
    </row>
    <row r="25" spans="1:33" ht="32.1" customHeight="1" x14ac:dyDescent="0.15">
      <c r="A25" s="45">
        <v>271125</v>
      </c>
      <c r="B25" s="39" t="s">
        <v>46</v>
      </c>
      <c r="C25" s="40" t="s">
        <v>14</v>
      </c>
      <c r="D25" s="40" t="s">
        <v>47</v>
      </c>
      <c r="E25" s="46">
        <v>5</v>
      </c>
      <c r="F25" s="41">
        <f t="shared" si="3"/>
        <v>11945</v>
      </c>
      <c r="G25" s="42">
        <f t="shared" si="3"/>
        <v>12356</v>
      </c>
      <c r="H25" s="42">
        <f t="shared" si="3"/>
        <v>12798</v>
      </c>
      <c r="I25" s="42">
        <f t="shared" si="3"/>
        <v>13272</v>
      </c>
      <c r="J25" s="42">
        <f t="shared" si="3"/>
        <v>13782</v>
      </c>
      <c r="K25" s="42">
        <f t="shared" si="3"/>
        <v>14334</v>
      </c>
      <c r="L25" s="42">
        <f t="shared" si="3"/>
        <v>14931</v>
      </c>
      <c r="M25" s="42">
        <f t="shared" si="3"/>
        <v>15580</v>
      </c>
      <c r="N25" s="42">
        <f t="shared" si="3"/>
        <v>16288</v>
      </c>
      <c r="O25" s="42">
        <f t="shared" si="3"/>
        <v>17064</v>
      </c>
      <c r="P25" s="42">
        <f t="shared" si="3"/>
        <v>17917</v>
      </c>
      <c r="Q25" s="42">
        <f t="shared" si="3"/>
        <v>18860</v>
      </c>
      <c r="R25" s="42">
        <f t="shared" si="3"/>
        <v>19908</v>
      </c>
      <c r="S25" s="42">
        <f t="shared" si="3"/>
        <v>21079</v>
      </c>
      <c r="T25" s="42">
        <f t="shared" si="3"/>
        <v>22396</v>
      </c>
      <c r="U25" s="42">
        <f t="shared" si="3"/>
        <v>23890</v>
      </c>
      <c r="V25" s="42">
        <f t="shared" si="1"/>
        <v>25596</v>
      </c>
      <c r="W25" s="42">
        <f t="shared" si="1"/>
        <v>27565</v>
      </c>
      <c r="X25" s="42">
        <f t="shared" si="1"/>
        <v>29862</v>
      </c>
      <c r="Y25" s="42">
        <f t="shared" si="1"/>
        <v>32577</v>
      </c>
      <c r="Z25" s="42">
        <f t="shared" si="2"/>
        <v>35835</v>
      </c>
      <c r="AA25" s="42">
        <f t="shared" si="2"/>
        <v>39816</v>
      </c>
      <c r="AB25" s="42">
        <f t="shared" si="2"/>
        <v>44793</v>
      </c>
      <c r="AC25" s="42">
        <f t="shared" si="2"/>
        <v>51192</v>
      </c>
      <c r="AD25" s="42">
        <f t="shared" si="2"/>
        <v>59725</v>
      </c>
      <c r="AE25" s="50">
        <f t="shared" si="2"/>
        <v>71670</v>
      </c>
      <c r="AG25" s="38">
        <v>71670</v>
      </c>
    </row>
    <row r="26" spans="1:33" ht="32.1" customHeight="1" x14ac:dyDescent="0.15">
      <c r="A26" s="45">
        <v>271901</v>
      </c>
      <c r="B26" s="39" t="s">
        <v>48</v>
      </c>
      <c r="C26" s="40" t="s">
        <v>49</v>
      </c>
      <c r="D26" s="40" t="s">
        <v>50</v>
      </c>
      <c r="E26" s="40"/>
      <c r="F26" s="51">
        <v>125000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</row>
  </sheetData>
  <mergeCells count="10">
    <mergeCell ref="AG5:AG6"/>
    <mergeCell ref="F26:AE26"/>
    <mergeCell ref="A2:AE2"/>
    <mergeCell ref="AC3:AE3"/>
    <mergeCell ref="A4:A6"/>
    <mergeCell ref="B4:B6"/>
    <mergeCell ref="C4:D4"/>
    <mergeCell ref="F4:AE4"/>
    <mergeCell ref="C5:C6"/>
    <mergeCell ref="D5:D6"/>
  </mergeCells>
  <phoneticPr fontId="3"/>
  <printOptions horizontalCentered="1"/>
  <pageMargins left="0.39370078740157483" right="0.39370078740157483" top="2.204724409448819" bottom="0.51181102362204722" header="0.59055118110236227" footer="0.39370078740157483"/>
  <pageSetup paperSize="9" scale="56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6"/>
  <sheetViews>
    <sheetView view="pageBreakPreview" topLeftCell="U23" zoomScaleNormal="110" zoomScaleSheetLayoutView="100" workbookViewId="0">
      <selection activeCell="A3" sqref="A3"/>
    </sheetView>
  </sheetViews>
  <sheetFormatPr defaultRowHeight="10.5" x14ac:dyDescent="0.15"/>
  <cols>
    <col min="1" max="1" width="5.125" style="53" customWidth="1"/>
    <col min="2" max="2" width="19" style="54" customWidth="1"/>
    <col min="3" max="3" width="20" style="37" customWidth="1"/>
    <col min="4" max="4" width="14.25" style="37" customWidth="1"/>
    <col min="5" max="5" width="5.625" style="37" hidden="1" customWidth="1"/>
    <col min="6" max="6" width="7.5" style="52" customWidth="1"/>
    <col min="7" max="7" width="6.5" style="52" customWidth="1"/>
    <col min="8" max="8" width="7.125" style="52" customWidth="1"/>
    <col min="9" max="10" width="7.625" style="52" customWidth="1"/>
    <col min="11" max="15" width="7.125" style="52" customWidth="1"/>
    <col min="16" max="16" width="8" style="52" bestFit="1" customWidth="1"/>
    <col min="17" max="17" width="9.125" style="52" customWidth="1"/>
    <col min="18" max="21" width="7.125" style="52" customWidth="1"/>
    <col min="22" max="22" width="8" style="52" bestFit="1" customWidth="1"/>
    <col min="23" max="31" width="7.125" style="52" customWidth="1"/>
    <col min="32" max="32" width="1.375" style="37" customWidth="1"/>
    <col min="33" max="33" width="9" style="52"/>
    <col min="34" max="16384" width="9" style="37"/>
  </cols>
  <sheetData>
    <row r="2" spans="1:33" s="2" customFormat="1" ht="35.25" customHeight="1" x14ac:dyDescent="0.15">
      <c r="A2" s="1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G2" s="3"/>
    </row>
    <row r="3" spans="1:33" s="2" customFormat="1" x14ac:dyDescent="0.15">
      <c r="A3" s="4"/>
      <c r="B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6" t="s">
        <v>1</v>
      </c>
      <c r="AD3" s="6"/>
      <c r="AE3" s="6"/>
      <c r="AG3" s="3"/>
    </row>
    <row r="4" spans="1:33" s="4" customFormat="1" ht="11.25" customHeight="1" x14ac:dyDescent="0.15">
      <c r="A4" s="7" t="s">
        <v>2</v>
      </c>
      <c r="B4" s="7" t="s">
        <v>3</v>
      </c>
      <c r="C4" s="8" t="s">
        <v>4</v>
      </c>
      <c r="D4" s="9"/>
      <c r="E4" s="10"/>
      <c r="F4" s="11" t="s">
        <v>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2"/>
      <c r="AG4" s="13"/>
    </row>
    <row r="5" spans="1:33" s="4" customFormat="1" ht="11.25" customHeight="1" x14ac:dyDescent="0.15">
      <c r="A5" s="14"/>
      <c r="B5" s="14"/>
      <c r="C5" s="15" t="s">
        <v>6</v>
      </c>
      <c r="D5" s="15" t="s">
        <v>7</v>
      </c>
      <c r="E5" s="16"/>
      <c r="F5" s="17" t="s">
        <v>8</v>
      </c>
      <c r="G5" s="18" t="s">
        <v>8</v>
      </c>
      <c r="H5" s="18" t="s">
        <v>8</v>
      </c>
      <c r="I5" s="18" t="s">
        <v>8</v>
      </c>
      <c r="J5" s="18" t="s">
        <v>8</v>
      </c>
      <c r="K5" s="18" t="s">
        <v>8</v>
      </c>
      <c r="L5" s="18" t="s">
        <v>8</v>
      </c>
      <c r="M5" s="18" t="s">
        <v>8</v>
      </c>
      <c r="N5" s="18" t="s">
        <v>8</v>
      </c>
      <c r="O5" s="18" t="s">
        <v>8</v>
      </c>
      <c r="P5" s="18" t="s">
        <v>8</v>
      </c>
      <c r="Q5" s="18" t="s">
        <v>8</v>
      </c>
      <c r="R5" s="18" t="s">
        <v>8</v>
      </c>
      <c r="S5" s="18" t="s">
        <v>8</v>
      </c>
      <c r="T5" s="18" t="s">
        <v>8</v>
      </c>
      <c r="U5" s="18" t="s">
        <v>8</v>
      </c>
      <c r="V5" s="18" t="s">
        <v>8</v>
      </c>
      <c r="W5" s="18" t="s">
        <v>8</v>
      </c>
      <c r="X5" s="18" t="s">
        <v>8</v>
      </c>
      <c r="Y5" s="18" t="s">
        <v>8</v>
      </c>
      <c r="Z5" s="18" t="s">
        <v>8</v>
      </c>
      <c r="AA5" s="18" t="s">
        <v>8</v>
      </c>
      <c r="AB5" s="18" t="s">
        <v>8</v>
      </c>
      <c r="AC5" s="18" t="s">
        <v>8</v>
      </c>
      <c r="AD5" s="18" t="s">
        <v>8</v>
      </c>
      <c r="AE5" s="19" t="s">
        <v>8</v>
      </c>
      <c r="AG5" s="20" t="s">
        <v>9</v>
      </c>
    </row>
    <row r="6" spans="1:33" s="4" customFormat="1" x14ac:dyDescent="0.15">
      <c r="A6" s="21"/>
      <c r="B6" s="21"/>
      <c r="C6" s="22"/>
      <c r="D6" s="22"/>
      <c r="E6" s="23"/>
      <c r="F6" s="24">
        <v>30</v>
      </c>
      <c r="G6" s="25">
        <v>29</v>
      </c>
      <c r="H6" s="25">
        <v>28</v>
      </c>
      <c r="I6" s="25">
        <v>27</v>
      </c>
      <c r="J6" s="25">
        <v>26</v>
      </c>
      <c r="K6" s="26">
        <v>25</v>
      </c>
      <c r="L6" s="27">
        <v>24</v>
      </c>
      <c r="M6" s="27">
        <v>23</v>
      </c>
      <c r="N6" s="27">
        <v>22</v>
      </c>
      <c r="O6" s="26">
        <v>21</v>
      </c>
      <c r="P6" s="27">
        <v>20</v>
      </c>
      <c r="Q6" s="26">
        <v>19</v>
      </c>
      <c r="R6" s="27">
        <v>18</v>
      </c>
      <c r="S6" s="26">
        <v>17</v>
      </c>
      <c r="T6" s="27">
        <v>16</v>
      </c>
      <c r="U6" s="26">
        <v>15</v>
      </c>
      <c r="V6" s="27">
        <v>14</v>
      </c>
      <c r="W6" s="26">
        <v>13</v>
      </c>
      <c r="X6" s="27">
        <v>12</v>
      </c>
      <c r="Y6" s="26">
        <v>11</v>
      </c>
      <c r="Z6" s="27">
        <v>10</v>
      </c>
      <c r="AA6" s="26">
        <v>9</v>
      </c>
      <c r="AB6" s="27">
        <v>8</v>
      </c>
      <c r="AC6" s="26">
        <v>7</v>
      </c>
      <c r="AD6" s="27">
        <v>6</v>
      </c>
      <c r="AE6" s="28">
        <v>5</v>
      </c>
      <c r="AG6" s="20"/>
    </row>
    <row r="7" spans="1:33" ht="32.1" hidden="1" customHeight="1" x14ac:dyDescent="0.15">
      <c r="A7" s="29">
        <v>260900</v>
      </c>
      <c r="B7" s="30" t="s">
        <v>10</v>
      </c>
      <c r="C7" s="31" t="s">
        <v>11</v>
      </c>
      <c r="D7" s="31" t="s">
        <v>12</v>
      </c>
      <c r="E7" s="32"/>
      <c r="F7" s="33"/>
      <c r="G7" s="34"/>
      <c r="H7" s="34"/>
      <c r="I7" s="34"/>
      <c r="J7" s="34"/>
      <c r="K7" s="35" t="e">
        <f>ROUNDDOWN(#REF!*F$26,0)</f>
        <v>#REF!</v>
      </c>
      <c r="L7" s="35" t="e">
        <f>ROUNDDOWN(#REF!*L$26,0)</f>
        <v>#REF!</v>
      </c>
      <c r="M7" s="35" t="e">
        <f>ROUNDDOWN(#REF!*M$26,0)</f>
        <v>#REF!</v>
      </c>
      <c r="N7" s="35" t="e">
        <f>ROUNDDOWN(#REF!*N$26,0)</f>
        <v>#REF!</v>
      </c>
      <c r="O7" s="35" t="e">
        <f>ROUNDDOWN(#REF!*O$26,0)</f>
        <v>#REF!</v>
      </c>
      <c r="P7" s="35" t="e">
        <f>ROUNDDOWN(#REF!*P$26,0)</f>
        <v>#REF!</v>
      </c>
      <c r="Q7" s="35" t="e">
        <f>ROUNDDOWN(#REF!*Q$26,0)</f>
        <v>#REF!</v>
      </c>
      <c r="R7" s="35" t="e">
        <f>ROUNDDOWN(#REF!*R$26,0)</f>
        <v>#REF!</v>
      </c>
      <c r="S7" s="35" t="e">
        <f>ROUNDDOWN(#REF!*S$26,0)</f>
        <v>#REF!</v>
      </c>
      <c r="T7" s="35" t="e">
        <f>ROUNDDOWN(#REF!*T$26,0)</f>
        <v>#REF!</v>
      </c>
      <c r="U7" s="35"/>
      <c r="V7" s="35"/>
      <c r="W7" s="35"/>
      <c r="X7" s="35"/>
      <c r="Y7" s="35"/>
      <c r="Z7" s="35"/>
      <c r="AA7" s="35"/>
      <c r="AB7" s="35"/>
      <c r="AC7" s="35" t="e">
        <f>ROUNDDOWN(#REF!*AC$26,0)</f>
        <v>#REF!</v>
      </c>
      <c r="AD7" s="35" t="e">
        <f>ROUNDDOWN(#REF!*AD$26,0)</f>
        <v>#REF!</v>
      </c>
      <c r="AE7" s="36" t="e">
        <f>ROUNDDOWN(#REF!*AE$26,0)</f>
        <v>#REF!</v>
      </c>
      <c r="AG7" s="38"/>
    </row>
    <row r="8" spans="1:33" ht="32.1" customHeight="1" x14ac:dyDescent="0.15">
      <c r="A8" s="29">
        <v>271111</v>
      </c>
      <c r="B8" s="39" t="s">
        <v>13</v>
      </c>
      <c r="C8" s="40" t="s">
        <v>14</v>
      </c>
      <c r="D8" s="40" t="s">
        <v>15</v>
      </c>
      <c r="E8" s="32">
        <v>19</v>
      </c>
      <c r="F8" s="41">
        <f t="shared" ref="F8:U23" si="0">ROUNDDOWN($AG8/F$6*$E8,0)</f>
        <v>26194</v>
      </c>
      <c r="G8" s="42">
        <f t="shared" si="0"/>
        <v>27097</v>
      </c>
      <c r="H8" s="42">
        <f t="shared" si="0"/>
        <v>28065</v>
      </c>
      <c r="I8" s="42">
        <f t="shared" si="0"/>
        <v>29105</v>
      </c>
      <c r="J8" s="42">
        <f t="shared" si="0"/>
        <v>30224</v>
      </c>
      <c r="K8" s="42">
        <f t="shared" si="0"/>
        <v>31433</v>
      </c>
      <c r="L8" s="42">
        <f t="shared" si="0"/>
        <v>32743</v>
      </c>
      <c r="M8" s="42">
        <f t="shared" si="0"/>
        <v>34166</v>
      </c>
      <c r="N8" s="42">
        <f t="shared" si="0"/>
        <v>35720</v>
      </c>
      <c r="O8" s="42">
        <f t="shared" si="0"/>
        <v>37420</v>
      </c>
      <c r="P8" s="42">
        <f t="shared" si="0"/>
        <v>39292</v>
      </c>
      <c r="Q8" s="42">
        <f t="shared" si="0"/>
        <v>41360</v>
      </c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  <c r="AG8" s="38">
        <v>41360</v>
      </c>
    </row>
    <row r="9" spans="1:33" ht="32.1" customHeight="1" x14ac:dyDescent="0.15">
      <c r="A9" s="45">
        <v>271112</v>
      </c>
      <c r="B9" s="39" t="s">
        <v>16</v>
      </c>
      <c r="C9" s="40" t="s">
        <v>14</v>
      </c>
      <c r="D9" s="40" t="s">
        <v>17</v>
      </c>
      <c r="E9" s="46">
        <v>18</v>
      </c>
      <c r="F9" s="41">
        <f t="shared" si="0"/>
        <v>25446</v>
      </c>
      <c r="G9" s="42">
        <f t="shared" si="0"/>
        <v>26323</v>
      </c>
      <c r="H9" s="42">
        <f t="shared" si="0"/>
        <v>27263</v>
      </c>
      <c r="I9" s="42">
        <f t="shared" si="0"/>
        <v>28273</v>
      </c>
      <c r="J9" s="42">
        <f t="shared" si="0"/>
        <v>29360</v>
      </c>
      <c r="K9" s="42">
        <f t="shared" si="0"/>
        <v>30535</v>
      </c>
      <c r="L9" s="42">
        <f t="shared" si="0"/>
        <v>31807</v>
      </c>
      <c r="M9" s="42">
        <f t="shared" si="0"/>
        <v>33190</v>
      </c>
      <c r="N9" s="42">
        <f t="shared" si="0"/>
        <v>34699</v>
      </c>
      <c r="O9" s="42">
        <f t="shared" si="0"/>
        <v>36351</v>
      </c>
      <c r="P9" s="42">
        <f t="shared" si="0"/>
        <v>38169</v>
      </c>
      <c r="Q9" s="42">
        <f t="shared" si="0"/>
        <v>40177</v>
      </c>
      <c r="R9" s="42">
        <f t="shared" si="0"/>
        <v>42410</v>
      </c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7"/>
      <c r="AG9" s="38">
        <v>42410</v>
      </c>
    </row>
    <row r="10" spans="1:33" ht="32.1" customHeight="1" x14ac:dyDescent="0.15">
      <c r="A10" s="45">
        <v>271113</v>
      </c>
      <c r="B10" s="39" t="s">
        <v>18</v>
      </c>
      <c r="C10" s="40" t="s">
        <v>14</v>
      </c>
      <c r="D10" s="40" t="s">
        <v>19</v>
      </c>
      <c r="E10" s="32">
        <v>17</v>
      </c>
      <c r="F10" s="41">
        <f t="shared" si="0"/>
        <v>24695</v>
      </c>
      <c r="G10" s="42">
        <f t="shared" si="0"/>
        <v>25546</v>
      </c>
      <c r="H10" s="42">
        <f t="shared" si="0"/>
        <v>26459</v>
      </c>
      <c r="I10" s="42">
        <f t="shared" si="0"/>
        <v>27439</v>
      </c>
      <c r="J10" s="42">
        <f t="shared" si="0"/>
        <v>28494</v>
      </c>
      <c r="K10" s="42">
        <f t="shared" si="0"/>
        <v>29634</v>
      </c>
      <c r="L10" s="42">
        <f t="shared" si="0"/>
        <v>30869</v>
      </c>
      <c r="M10" s="42">
        <f t="shared" si="0"/>
        <v>32211</v>
      </c>
      <c r="N10" s="42">
        <f t="shared" si="0"/>
        <v>33675</v>
      </c>
      <c r="O10" s="42">
        <f t="shared" si="0"/>
        <v>35279</v>
      </c>
      <c r="P10" s="42">
        <f t="shared" si="0"/>
        <v>37043</v>
      </c>
      <c r="Q10" s="42">
        <f t="shared" si="0"/>
        <v>38992</v>
      </c>
      <c r="R10" s="42">
        <f t="shared" si="0"/>
        <v>41158</v>
      </c>
      <c r="S10" s="42">
        <f t="shared" si="0"/>
        <v>43580</v>
      </c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7"/>
      <c r="AG10" s="38">
        <v>43580</v>
      </c>
    </row>
    <row r="11" spans="1:33" ht="32.1" hidden="1" customHeight="1" x14ac:dyDescent="0.15">
      <c r="A11" s="45">
        <v>271113</v>
      </c>
      <c r="B11" s="39" t="s">
        <v>20</v>
      </c>
      <c r="C11" s="40" t="s">
        <v>14</v>
      </c>
      <c r="D11" s="40" t="s">
        <v>21</v>
      </c>
      <c r="E11" s="46"/>
      <c r="F11" s="41">
        <f t="shared" si="0"/>
        <v>0</v>
      </c>
      <c r="G11" s="42">
        <f t="shared" si="0"/>
        <v>0</v>
      </c>
      <c r="H11" s="42">
        <f t="shared" si="0"/>
        <v>0</v>
      </c>
      <c r="I11" s="42">
        <f t="shared" si="0"/>
        <v>0</v>
      </c>
      <c r="J11" s="42">
        <f t="shared" si="0"/>
        <v>0</v>
      </c>
      <c r="K11" s="42">
        <f t="shared" si="0"/>
        <v>0</v>
      </c>
      <c r="L11" s="42">
        <f t="shared" si="0"/>
        <v>0</v>
      </c>
      <c r="M11" s="42">
        <f t="shared" si="0"/>
        <v>0</v>
      </c>
      <c r="N11" s="42">
        <f t="shared" si="0"/>
        <v>0</v>
      </c>
      <c r="O11" s="42">
        <f t="shared" si="0"/>
        <v>0</v>
      </c>
      <c r="P11" s="42">
        <f t="shared" si="0"/>
        <v>0</v>
      </c>
      <c r="Q11" s="42">
        <f t="shared" si="0"/>
        <v>0</v>
      </c>
      <c r="R11" s="42">
        <f t="shared" si="0"/>
        <v>0</v>
      </c>
      <c r="S11" s="42">
        <f t="shared" si="0"/>
        <v>0</v>
      </c>
      <c r="T11" s="48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7"/>
      <c r="AG11" s="38"/>
    </row>
    <row r="12" spans="1:33" ht="32.1" hidden="1" customHeight="1" x14ac:dyDescent="0.15">
      <c r="A12" s="45">
        <v>271113</v>
      </c>
      <c r="B12" s="39" t="s">
        <v>20</v>
      </c>
      <c r="C12" s="40" t="s">
        <v>14</v>
      </c>
      <c r="D12" s="40" t="s">
        <v>22</v>
      </c>
      <c r="E12" s="46"/>
      <c r="F12" s="41">
        <f t="shared" si="0"/>
        <v>0</v>
      </c>
      <c r="G12" s="42">
        <f t="shared" si="0"/>
        <v>0</v>
      </c>
      <c r="H12" s="42">
        <f t="shared" si="0"/>
        <v>0</v>
      </c>
      <c r="I12" s="42">
        <f t="shared" si="0"/>
        <v>0</v>
      </c>
      <c r="J12" s="42">
        <f t="shared" si="0"/>
        <v>0</v>
      </c>
      <c r="K12" s="42">
        <f t="shared" si="0"/>
        <v>0</v>
      </c>
      <c r="L12" s="42">
        <f t="shared" si="0"/>
        <v>0</v>
      </c>
      <c r="M12" s="42">
        <f t="shared" si="0"/>
        <v>0</v>
      </c>
      <c r="N12" s="42">
        <f t="shared" si="0"/>
        <v>0</v>
      </c>
      <c r="O12" s="42">
        <f t="shared" si="0"/>
        <v>0</v>
      </c>
      <c r="P12" s="42">
        <f t="shared" si="0"/>
        <v>0</v>
      </c>
      <c r="Q12" s="42">
        <f t="shared" si="0"/>
        <v>0</v>
      </c>
      <c r="R12" s="42">
        <f t="shared" si="0"/>
        <v>0</v>
      </c>
      <c r="S12" s="42">
        <f t="shared" si="0"/>
        <v>0</v>
      </c>
      <c r="T12" s="48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7"/>
      <c r="AG12" s="38"/>
    </row>
    <row r="13" spans="1:33" ht="32.1" hidden="1" customHeight="1" x14ac:dyDescent="0.15">
      <c r="A13" s="45">
        <v>271113</v>
      </c>
      <c r="B13" s="39" t="s">
        <v>20</v>
      </c>
      <c r="C13" s="40" t="s">
        <v>14</v>
      </c>
      <c r="D13" s="40" t="s">
        <v>23</v>
      </c>
      <c r="E13" s="46"/>
      <c r="F13" s="41">
        <f t="shared" si="0"/>
        <v>0</v>
      </c>
      <c r="G13" s="42">
        <f t="shared" si="0"/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2">
        <f t="shared" si="0"/>
        <v>0</v>
      </c>
      <c r="L13" s="42">
        <f t="shared" si="0"/>
        <v>0</v>
      </c>
      <c r="M13" s="42">
        <f t="shared" si="0"/>
        <v>0</v>
      </c>
      <c r="N13" s="42">
        <f t="shared" si="0"/>
        <v>0</v>
      </c>
      <c r="O13" s="42">
        <f t="shared" si="0"/>
        <v>0</v>
      </c>
      <c r="P13" s="42">
        <f t="shared" si="0"/>
        <v>0</v>
      </c>
      <c r="Q13" s="42">
        <f t="shared" si="0"/>
        <v>0</v>
      </c>
      <c r="R13" s="42">
        <f t="shared" si="0"/>
        <v>0</v>
      </c>
      <c r="S13" s="42">
        <f t="shared" si="0"/>
        <v>0</v>
      </c>
      <c r="T13" s="48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7"/>
      <c r="AG13" s="38"/>
    </row>
    <row r="14" spans="1:33" ht="32.1" customHeight="1" x14ac:dyDescent="0.15">
      <c r="A14" s="45">
        <v>271114</v>
      </c>
      <c r="B14" s="39" t="s">
        <v>24</v>
      </c>
      <c r="C14" s="40" t="s">
        <v>14</v>
      </c>
      <c r="D14" s="40" t="s">
        <v>25</v>
      </c>
      <c r="E14" s="46">
        <v>16</v>
      </c>
      <c r="F14" s="41">
        <f t="shared" si="0"/>
        <v>23946</v>
      </c>
      <c r="G14" s="42">
        <f t="shared" si="0"/>
        <v>24772</v>
      </c>
      <c r="H14" s="42">
        <f t="shared" si="0"/>
        <v>25657</v>
      </c>
      <c r="I14" s="42">
        <f t="shared" si="0"/>
        <v>26607</v>
      </c>
      <c r="J14" s="42">
        <f t="shared" si="0"/>
        <v>27630</v>
      </c>
      <c r="K14" s="42">
        <f t="shared" si="0"/>
        <v>28736</v>
      </c>
      <c r="L14" s="42">
        <f t="shared" si="0"/>
        <v>29933</v>
      </c>
      <c r="M14" s="42">
        <f t="shared" si="0"/>
        <v>31234</v>
      </c>
      <c r="N14" s="42">
        <f t="shared" si="0"/>
        <v>32654</v>
      </c>
      <c r="O14" s="42">
        <f t="shared" si="0"/>
        <v>34209</v>
      </c>
      <c r="P14" s="42">
        <f t="shared" si="0"/>
        <v>35920</v>
      </c>
      <c r="Q14" s="42">
        <f t="shared" si="0"/>
        <v>37810</v>
      </c>
      <c r="R14" s="42">
        <f t="shared" si="0"/>
        <v>39911</v>
      </c>
      <c r="S14" s="42">
        <f t="shared" si="0"/>
        <v>42258</v>
      </c>
      <c r="T14" s="42">
        <f t="shared" si="0"/>
        <v>44900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9"/>
      <c r="AG14" s="38">
        <v>44900</v>
      </c>
    </row>
    <row r="15" spans="1:33" ht="32.1" customHeight="1" x14ac:dyDescent="0.15">
      <c r="A15" s="45">
        <v>271115</v>
      </c>
      <c r="B15" s="39" t="s">
        <v>26</v>
      </c>
      <c r="C15" s="40" t="s">
        <v>14</v>
      </c>
      <c r="D15" s="40" t="s">
        <v>27</v>
      </c>
      <c r="E15" s="46">
        <v>15</v>
      </c>
      <c r="F15" s="41">
        <f t="shared" si="0"/>
        <v>23195</v>
      </c>
      <c r="G15" s="42">
        <f t="shared" si="0"/>
        <v>23994</v>
      </c>
      <c r="H15" s="42">
        <f t="shared" si="0"/>
        <v>24851</v>
      </c>
      <c r="I15" s="42">
        <f t="shared" si="0"/>
        <v>25772</v>
      </c>
      <c r="J15" s="42">
        <f t="shared" si="0"/>
        <v>26763</v>
      </c>
      <c r="K15" s="42">
        <f t="shared" si="0"/>
        <v>27834</v>
      </c>
      <c r="L15" s="42">
        <f t="shared" si="0"/>
        <v>28993</v>
      </c>
      <c r="M15" s="42">
        <f t="shared" si="0"/>
        <v>30254</v>
      </c>
      <c r="N15" s="42">
        <f t="shared" si="0"/>
        <v>31629</v>
      </c>
      <c r="O15" s="42">
        <f t="shared" si="0"/>
        <v>33135</v>
      </c>
      <c r="P15" s="42">
        <f t="shared" si="0"/>
        <v>34792</v>
      </c>
      <c r="Q15" s="42">
        <f t="shared" si="0"/>
        <v>36623</v>
      </c>
      <c r="R15" s="42">
        <f t="shared" si="0"/>
        <v>38658</v>
      </c>
      <c r="S15" s="42">
        <f t="shared" si="0"/>
        <v>40932</v>
      </c>
      <c r="T15" s="42">
        <f t="shared" si="0"/>
        <v>43490</v>
      </c>
      <c r="U15" s="42">
        <f t="shared" si="0"/>
        <v>46390</v>
      </c>
      <c r="V15" s="43"/>
      <c r="W15" s="43"/>
      <c r="X15" s="43"/>
      <c r="Y15" s="43"/>
      <c r="Z15" s="43"/>
      <c r="AA15" s="43"/>
      <c r="AB15" s="43"/>
      <c r="AC15" s="43"/>
      <c r="AD15" s="43"/>
      <c r="AE15" s="49"/>
      <c r="AG15" s="38">
        <v>46390</v>
      </c>
    </row>
    <row r="16" spans="1:33" ht="32.1" customHeight="1" x14ac:dyDescent="0.15">
      <c r="A16" s="45">
        <v>271116</v>
      </c>
      <c r="B16" s="39" t="s">
        <v>28</v>
      </c>
      <c r="C16" s="40" t="s">
        <v>14</v>
      </c>
      <c r="D16" s="40" t="s">
        <v>29</v>
      </c>
      <c r="E16" s="46">
        <v>14</v>
      </c>
      <c r="F16" s="41">
        <f t="shared" si="0"/>
        <v>22446</v>
      </c>
      <c r="G16" s="42">
        <f t="shared" si="0"/>
        <v>23220</v>
      </c>
      <c r="H16" s="42">
        <f t="shared" si="0"/>
        <v>24050</v>
      </c>
      <c r="I16" s="42">
        <f t="shared" si="0"/>
        <v>24940</v>
      </c>
      <c r="J16" s="42">
        <f t="shared" si="0"/>
        <v>25900</v>
      </c>
      <c r="K16" s="42">
        <f t="shared" si="0"/>
        <v>26936</v>
      </c>
      <c r="L16" s="42">
        <f t="shared" si="0"/>
        <v>28058</v>
      </c>
      <c r="M16" s="42">
        <f t="shared" si="0"/>
        <v>29278</v>
      </c>
      <c r="N16" s="42">
        <f t="shared" si="0"/>
        <v>30609</v>
      </c>
      <c r="O16" s="42">
        <f t="shared" si="0"/>
        <v>32066</v>
      </c>
      <c r="P16" s="42">
        <f t="shared" si="0"/>
        <v>33670</v>
      </c>
      <c r="Q16" s="42">
        <f t="shared" si="0"/>
        <v>35442</v>
      </c>
      <c r="R16" s="42">
        <f t="shared" si="0"/>
        <v>37411</v>
      </c>
      <c r="S16" s="42">
        <f t="shared" si="0"/>
        <v>39611</v>
      </c>
      <c r="T16" s="42">
        <f t="shared" si="0"/>
        <v>42087</v>
      </c>
      <c r="U16" s="42">
        <f t="shared" si="0"/>
        <v>44893</v>
      </c>
      <c r="V16" s="42">
        <f t="shared" ref="V16:Z25" si="1">ROUNDDOWN($AG16/V$6*$E16,0)</f>
        <v>48100</v>
      </c>
      <c r="W16" s="43"/>
      <c r="X16" s="43"/>
      <c r="Y16" s="43"/>
      <c r="Z16" s="43"/>
      <c r="AA16" s="43"/>
      <c r="AB16" s="43"/>
      <c r="AC16" s="43"/>
      <c r="AD16" s="43"/>
      <c r="AE16" s="49"/>
      <c r="AG16" s="38">
        <v>48100</v>
      </c>
    </row>
    <row r="17" spans="1:33" ht="32.1" customHeight="1" x14ac:dyDescent="0.15">
      <c r="A17" s="45">
        <v>271117</v>
      </c>
      <c r="B17" s="39" t="s">
        <v>30</v>
      </c>
      <c r="C17" s="40" t="s">
        <v>14</v>
      </c>
      <c r="D17" s="40" t="s">
        <v>31</v>
      </c>
      <c r="E17" s="46">
        <v>13</v>
      </c>
      <c r="F17" s="41">
        <f t="shared" si="0"/>
        <v>21697</v>
      </c>
      <c r="G17" s="42">
        <f t="shared" si="0"/>
        <v>22445</v>
      </c>
      <c r="H17" s="42">
        <f t="shared" si="0"/>
        <v>23246</v>
      </c>
      <c r="I17" s="42">
        <f t="shared" si="0"/>
        <v>24107</v>
      </c>
      <c r="J17" s="42">
        <f t="shared" si="0"/>
        <v>25035</v>
      </c>
      <c r="K17" s="42">
        <f t="shared" si="0"/>
        <v>26036</v>
      </c>
      <c r="L17" s="42">
        <f t="shared" si="0"/>
        <v>27121</v>
      </c>
      <c r="M17" s="42">
        <f t="shared" si="0"/>
        <v>28300</v>
      </c>
      <c r="N17" s="42">
        <f t="shared" si="0"/>
        <v>29586</v>
      </c>
      <c r="O17" s="42">
        <f t="shared" si="0"/>
        <v>30995</v>
      </c>
      <c r="P17" s="42">
        <f t="shared" si="0"/>
        <v>32545</v>
      </c>
      <c r="Q17" s="42">
        <f t="shared" si="0"/>
        <v>34258</v>
      </c>
      <c r="R17" s="42">
        <f t="shared" si="0"/>
        <v>36161</v>
      </c>
      <c r="S17" s="42">
        <f t="shared" si="0"/>
        <v>38288</v>
      </c>
      <c r="T17" s="42">
        <f t="shared" si="0"/>
        <v>40681</v>
      </c>
      <c r="U17" s="42">
        <f t="shared" si="0"/>
        <v>43394</v>
      </c>
      <c r="V17" s="42">
        <f t="shared" si="1"/>
        <v>46493</v>
      </c>
      <c r="W17" s="42">
        <f t="shared" si="1"/>
        <v>50070</v>
      </c>
      <c r="X17" s="43"/>
      <c r="Y17" s="43"/>
      <c r="Z17" s="43"/>
      <c r="AA17" s="43"/>
      <c r="AB17" s="43"/>
      <c r="AC17" s="43"/>
      <c r="AD17" s="43"/>
      <c r="AE17" s="49"/>
      <c r="AG17" s="38">
        <v>50070</v>
      </c>
    </row>
    <row r="18" spans="1:33" ht="32.1" customHeight="1" x14ac:dyDescent="0.15">
      <c r="A18" s="45">
        <v>271118</v>
      </c>
      <c r="B18" s="39" t="s">
        <v>32</v>
      </c>
      <c r="C18" s="40" t="s">
        <v>14</v>
      </c>
      <c r="D18" s="40" t="s">
        <v>33</v>
      </c>
      <c r="E18" s="46">
        <v>12</v>
      </c>
      <c r="F18" s="41">
        <f t="shared" si="0"/>
        <v>20948</v>
      </c>
      <c r="G18" s="42">
        <f t="shared" si="0"/>
        <v>21670</v>
      </c>
      <c r="H18" s="42">
        <f t="shared" si="0"/>
        <v>22444</v>
      </c>
      <c r="I18" s="42">
        <f t="shared" si="0"/>
        <v>23275</v>
      </c>
      <c r="J18" s="42">
        <f t="shared" si="0"/>
        <v>24170</v>
      </c>
      <c r="K18" s="42">
        <f t="shared" si="0"/>
        <v>25137</v>
      </c>
      <c r="L18" s="42">
        <f t="shared" si="0"/>
        <v>26185</v>
      </c>
      <c r="M18" s="42">
        <f t="shared" si="0"/>
        <v>27323</v>
      </c>
      <c r="N18" s="42">
        <f t="shared" si="0"/>
        <v>28565</v>
      </c>
      <c r="O18" s="42">
        <f t="shared" si="0"/>
        <v>29925</v>
      </c>
      <c r="P18" s="42">
        <f t="shared" si="0"/>
        <v>31422</v>
      </c>
      <c r="Q18" s="42">
        <f t="shared" si="0"/>
        <v>33075</v>
      </c>
      <c r="R18" s="42">
        <f t="shared" si="0"/>
        <v>34913</v>
      </c>
      <c r="S18" s="42">
        <f t="shared" si="0"/>
        <v>36967</v>
      </c>
      <c r="T18" s="42">
        <f t="shared" si="0"/>
        <v>39277</v>
      </c>
      <c r="U18" s="55">
        <f t="shared" si="0"/>
        <v>41896</v>
      </c>
      <c r="V18" s="42">
        <f t="shared" si="1"/>
        <v>44888</v>
      </c>
      <c r="W18" s="42">
        <f t="shared" si="1"/>
        <v>48341</v>
      </c>
      <c r="X18" s="42">
        <f t="shared" si="1"/>
        <v>52370</v>
      </c>
      <c r="Y18" s="43"/>
      <c r="Z18" s="43"/>
      <c r="AA18" s="43"/>
      <c r="AB18" s="43"/>
      <c r="AC18" s="43"/>
      <c r="AD18" s="43"/>
      <c r="AE18" s="49"/>
      <c r="AG18" s="38">
        <v>52370</v>
      </c>
    </row>
    <row r="19" spans="1:33" ht="32.1" customHeight="1" x14ac:dyDescent="0.15">
      <c r="A19" s="45">
        <v>271119</v>
      </c>
      <c r="B19" s="39" t="s">
        <v>34</v>
      </c>
      <c r="C19" s="40" t="s">
        <v>14</v>
      </c>
      <c r="D19" s="40" t="s">
        <v>35</v>
      </c>
      <c r="E19" s="46">
        <v>11</v>
      </c>
      <c r="F19" s="41">
        <f t="shared" si="0"/>
        <v>20196</v>
      </c>
      <c r="G19" s="42">
        <f t="shared" si="0"/>
        <v>20892</v>
      </c>
      <c r="H19" s="42">
        <f t="shared" si="0"/>
        <v>21638</v>
      </c>
      <c r="I19" s="42">
        <f t="shared" si="0"/>
        <v>22440</v>
      </c>
      <c r="J19" s="42">
        <f t="shared" si="0"/>
        <v>23303</v>
      </c>
      <c r="K19" s="42">
        <f t="shared" si="0"/>
        <v>24235</v>
      </c>
      <c r="L19" s="42">
        <f t="shared" si="0"/>
        <v>25245</v>
      </c>
      <c r="M19" s="42">
        <f t="shared" si="0"/>
        <v>26342</v>
      </c>
      <c r="N19" s="42">
        <f t="shared" si="0"/>
        <v>27540</v>
      </c>
      <c r="O19" s="42">
        <f t="shared" si="0"/>
        <v>28851</v>
      </c>
      <c r="P19" s="42">
        <f t="shared" si="0"/>
        <v>30294</v>
      </c>
      <c r="Q19" s="42">
        <f t="shared" si="0"/>
        <v>31888</v>
      </c>
      <c r="R19" s="42">
        <f t="shared" si="0"/>
        <v>33660</v>
      </c>
      <c r="S19" s="42">
        <f t="shared" si="0"/>
        <v>35640</v>
      </c>
      <c r="T19" s="42">
        <f t="shared" si="0"/>
        <v>37867</v>
      </c>
      <c r="U19" s="42">
        <f t="shared" si="0"/>
        <v>40392</v>
      </c>
      <c r="V19" s="42">
        <f t="shared" si="1"/>
        <v>43277</v>
      </c>
      <c r="W19" s="42">
        <f t="shared" si="1"/>
        <v>46606</v>
      </c>
      <c r="X19" s="42">
        <f t="shared" si="1"/>
        <v>50490</v>
      </c>
      <c r="Y19" s="42">
        <f t="shared" si="1"/>
        <v>55080</v>
      </c>
      <c r="Z19" s="43"/>
      <c r="AA19" s="43"/>
      <c r="AB19" s="43"/>
      <c r="AC19" s="43"/>
      <c r="AD19" s="43"/>
      <c r="AE19" s="49"/>
      <c r="AG19" s="38">
        <v>55080</v>
      </c>
    </row>
    <row r="20" spans="1:33" ht="32.1" customHeight="1" x14ac:dyDescent="0.15">
      <c r="A20" s="45">
        <v>271120</v>
      </c>
      <c r="B20" s="39" t="s">
        <v>36</v>
      </c>
      <c r="C20" s="40" t="s">
        <v>14</v>
      </c>
      <c r="D20" s="40" t="s">
        <v>37</v>
      </c>
      <c r="E20" s="46">
        <v>10</v>
      </c>
      <c r="F20" s="41">
        <f t="shared" si="0"/>
        <v>19446</v>
      </c>
      <c r="G20" s="42">
        <f t="shared" si="0"/>
        <v>20117</v>
      </c>
      <c r="H20" s="42">
        <f t="shared" si="0"/>
        <v>20835</v>
      </c>
      <c r="I20" s="42">
        <f t="shared" si="0"/>
        <v>21607</v>
      </c>
      <c r="J20" s="42">
        <f t="shared" si="0"/>
        <v>22438</v>
      </c>
      <c r="K20" s="42">
        <f t="shared" si="0"/>
        <v>23336</v>
      </c>
      <c r="L20" s="42">
        <f t="shared" si="0"/>
        <v>24308</v>
      </c>
      <c r="M20" s="42">
        <f t="shared" si="0"/>
        <v>25365</v>
      </c>
      <c r="N20" s="42">
        <f t="shared" si="0"/>
        <v>26518</v>
      </c>
      <c r="O20" s="42">
        <f t="shared" si="0"/>
        <v>27780</v>
      </c>
      <c r="P20" s="42">
        <f t="shared" si="0"/>
        <v>29170</v>
      </c>
      <c r="Q20" s="42">
        <f t="shared" si="0"/>
        <v>30705</v>
      </c>
      <c r="R20" s="42">
        <f t="shared" si="0"/>
        <v>32411</v>
      </c>
      <c r="S20" s="42">
        <f t="shared" si="0"/>
        <v>34317</v>
      </c>
      <c r="T20" s="42">
        <f t="shared" si="0"/>
        <v>36462</v>
      </c>
      <c r="U20" s="42">
        <f t="shared" si="0"/>
        <v>38893</v>
      </c>
      <c r="V20" s="42">
        <f t="shared" si="1"/>
        <v>41671</v>
      </c>
      <c r="W20" s="42">
        <f t="shared" si="1"/>
        <v>44876</v>
      </c>
      <c r="X20" s="42">
        <f t="shared" si="1"/>
        <v>48616</v>
      </c>
      <c r="Y20" s="42">
        <f t="shared" si="1"/>
        <v>53036</v>
      </c>
      <c r="Z20" s="42">
        <f t="shared" si="1"/>
        <v>58340</v>
      </c>
      <c r="AA20" s="43"/>
      <c r="AB20" s="43"/>
      <c r="AC20" s="43"/>
      <c r="AD20" s="43"/>
      <c r="AE20" s="49"/>
      <c r="AG20" s="38">
        <v>58340</v>
      </c>
    </row>
    <row r="21" spans="1:33" ht="32.1" customHeight="1" x14ac:dyDescent="0.15">
      <c r="A21" s="45">
        <v>271121</v>
      </c>
      <c r="B21" s="39" t="s">
        <v>38</v>
      </c>
      <c r="C21" s="40" t="s">
        <v>14</v>
      </c>
      <c r="D21" s="40" t="s">
        <v>39</v>
      </c>
      <c r="E21" s="46">
        <v>9</v>
      </c>
      <c r="F21" s="41">
        <f t="shared" si="0"/>
        <v>17946</v>
      </c>
      <c r="G21" s="42">
        <f t="shared" si="0"/>
        <v>18564</v>
      </c>
      <c r="H21" s="42">
        <f t="shared" si="0"/>
        <v>19227</v>
      </c>
      <c r="I21" s="42">
        <f t="shared" si="0"/>
        <v>19940</v>
      </c>
      <c r="J21" s="42">
        <f t="shared" si="0"/>
        <v>20706</v>
      </c>
      <c r="K21" s="42">
        <f t="shared" si="0"/>
        <v>21535</v>
      </c>
      <c r="L21" s="42">
        <f t="shared" si="0"/>
        <v>22432</v>
      </c>
      <c r="M21" s="42">
        <f t="shared" si="0"/>
        <v>23407</v>
      </c>
      <c r="N21" s="42">
        <f t="shared" si="0"/>
        <v>24471</v>
      </c>
      <c r="O21" s="42">
        <f t="shared" si="0"/>
        <v>25637</v>
      </c>
      <c r="P21" s="42">
        <f t="shared" si="0"/>
        <v>26919</v>
      </c>
      <c r="Q21" s="42">
        <f t="shared" si="0"/>
        <v>28335</v>
      </c>
      <c r="R21" s="42">
        <f t="shared" si="0"/>
        <v>29910</v>
      </c>
      <c r="S21" s="42">
        <f t="shared" si="0"/>
        <v>31669</v>
      </c>
      <c r="T21" s="42">
        <f t="shared" si="0"/>
        <v>33648</v>
      </c>
      <c r="U21" s="42">
        <f t="shared" si="0"/>
        <v>35892</v>
      </c>
      <c r="V21" s="42">
        <f t="shared" si="1"/>
        <v>38455</v>
      </c>
      <c r="W21" s="42">
        <f t="shared" si="1"/>
        <v>41413</v>
      </c>
      <c r="X21" s="42">
        <f t="shared" si="1"/>
        <v>44865</v>
      </c>
      <c r="Y21" s="42">
        <f t="shared" si="1"/>
        <v>48943</v>
      </c>
      <c r="Z21" s="42">
        <f t="shared" si="1"/>
        <v>53838</v>
      </c>
      <c r="AA21" s="42">
        <f>ROUNDDOWN($AG21/AA$6*$E21,0)</f>
        <v>59820</v>
      </c>
      <c r="AB21" s="43"/>
      <c r="AC21" s="43"/>
      <c r="AD21" s="43"/>
      <c r="AE21" s="49"/>
      <c r="AG21" s="38">
        <v>59820</v>
      </c>
    </row>
    <row r="22" spans="1:33" ht="32.1" customHeight="1" x14ac:dyDescent="0.15">
      <c r="A22" s="45">
        <v>271122</v>
      </c>
      <c r="B22" s="39" t="s">
        <v>40</v>
      </c>
      <c r="C22" s="40" t="s">
        <v>14</v>
      </c>
      <c r="D22" s="40" t="s">
        <v>41</v>
      </c>
      <c r="E22" s="46">
        <v>8</v>
      </c>
      <c r="F22" s="41">
        <f t="shared" si="0"/>
        <v>16445</v>
      </c>
      <c r="G22" s="42">
        <f t="shared" si="0"/>
        <v>17012</v>
      </c>
      <c r="H22" s="42">
        <f t="shared" si="0"/>
        <v>17620</v>
      </c>
      <c r="I22" s="42">
        <f t="shared" si="0"/>
        <v>18272</v>
      </c>
      <c r="J22" s="42">
        <f t="shared" si="0"/>
        <v>18975</v>
      </c>
      <c r="K22" s="42">
        <f t="shared" si="0"/>
        <v>19734</v>
      </c>
      <c r="L22" s="42">
        <f t="shared" si="0"/>
        <v>20556</v>
      </c>
      <c r="M22" s="42">
        <f t="shared" si="0"/>
        <v>21450</v>
      </c>
      <c r="N22" s="42">
        <f t="shared" si="0"/>
        <v>22425</v>
      </c>
      <c r="O22" s="42">
        <f t="shared" si="0"/>
        <v>23493</v>
      </c>
      <c r="P22" s="42">
        <f t="shared" si="0"/>
        <v>24668</v>
      </c>
      <c r="Q22" s="42">
        <f t="shared" si="0"/>
        <v>25966</v>
      </c>
      <c r="R22" s="42">
        <f t="shared" si="0"/>
        <v>27408</v>
      </c>
      <c r="S22" s="42">
        <f t="shared" si="0"/>
        <v>29021</v>
      </c>
      <c r="T22" s="42">
        <f t="shared" si="0"/>
        <v>30835</v>
      </c>
      <c r="U22" s="42">
        <f t="shared" si="0"/>
        <v>32890</v>
      </c>
      <c r="V22" s="42">
        <f t="shared" si="1"/>
        <v>35240</v>
      </c>
      <c r="W22" s="42">
        <f t="shared" si="1"/>
        <v>37950</v>
      </c>
      <c r="X22" s="42">
        <f t="shared" si="1"/>
        <v>41113</v>
      </c>
      <c r="Y22" s="42">
        <f t="shared" si="1"/>
        <v>44850</v>
      </c>
      <c r="Z22" s="42">
        <f t="shared" si="1"/>
        <v>49336</v>
      </c>
      <c r="AA22" s="42">
        <f>ROUNDDOWN($AG22/AA$6*$E22,0)</f>
        <v>54817</v>
      </c>
      <c r="AB22" s="42">
        <f>ROUNDDOWN($AG22/AB$6*$E22,0)</f>
        <v>61670</v>
      </c>
      <c r="AC22" s="43"/>
      <c r="AD22" s="43"/>
      <c r="AE22" s="49"/>
      <c r="AG22" s="38">
        <v>61670</v>
      </c>
    </row>
    <row r="23" spans="1:33" ht="32.1" customHeight="1" x14ac:dyDescent="0.15">
      <c r="A23" s="45">
        <v>271123</v>
      </c>
      <c r="B23" s="39" t="s">
        <v>42</v>
      </c>
      <c r="C23" s="40" t="s">
        <v>14</v>
      </c>
      <c r="D23" s="40" t="s">
        <v>43</v>
      </c>
      <c r="E23" s="46">
        <v>7</v>
      </c>
      <c r="F23" s="41">
        <f t="shared" si="0"/>
        <v>14945</v>
      </c>
      <c r="G23" s="42">
        <f t="shared" si="0"/>
        <v>15460</v>
      </c>
      <c r="H23" s="42">
        <f t="shared" si="0"/>
        <v>16012</v>
      </c>
      <c r="I23" s="42">
        <f t="shared" si="0"/>
        <v>16605</v>
      </c>
      <c r="J23" s="42">
        <f t="shared" si="0"/>
        <v>17244</v>
      </c>
      <c r="K23" s="42">
        <f t="shared" si="0"/>
        <v>17934</v>
      </c>
      <c r="L23" s="42">
        <f t="shared" si="0"/>
        <v>18681</v>
      </c>
      <c r="M23" s="42">
        <f t="shared" si="0"/>
        <v>19493</v>
      </c>
      <c r="N23" s="42">
        <f t="shared" si="0"/>
        <v>20379</v>
      </c>
      <c r="O23" s="42">
        <f t="shared" si="0"/>
        <v>21350</v>
      </c>
      <c r="P23" s="42">
        <f t="shared" si="0"/>
        <v>22417</v>
      </c>
      <c r="Q23" s="42">
        <f t="shared" si="0"/>
        <v>23597</v>
      </c>
      <c r="R23" s="42">
        <f t="shared" si="0"/>
        <v>24908</v>
      </c>
      <c r="S23" s="42">
        <f t="shared" si="0"/>
        <v>26373</v>
      </c>
      <c r="T23" s="42">
        <f t="shared" si="0"/>
        <v>28021</v>
      </c>
      <c r="U23" s="42">
        <f t="shared" si="0"/>
        <v>29890</v>
      </c>
      <c r="V23" s="42">
        <f t="shared" si="1"/>
        <v>32025</v>
      </c>
      <c r="W23" s="42">
        <f t="shared" si="1"/>
        <v>34488</v>
      </c>
      <c r="X23" s="42">
        <f t="shared" si="1"/>
        <v>37362</v>
      </c>
      <c r="Y23" s="42">
        <f t="shared" si="1"/>
        <v>40759</v>
      </c>
      <c r="Z23" s="42">
        <f t="shared" si="1"/>
        <v>44835</v>
      </c>
      <c r="AA23" s="42">
        <f>ROUNDDOWN($AG23/AA$6*$E23,0)</f>
        <v>49816</v>
      </c>
      <c r="AB23" s="42">
        <f>ROUNDDOWN($AG23/AB$6*$E23,0)</f>
        <v>56043</v>
      </c>
      <c r="AC23" s="42">
        <f>ROUNDDOWN($AG23/AC$6*$E23,0)</f>
        <v>64050</v>
      </c>
      <c r="AD23" s="43"/>
      <c r="AE23" s="49"/>
      <c r="AG23" s="38">
        <v>64050</v>
      </c>
    </row>
    <row r="24" spans="1:33" ht="32.1" customHeight="1" x14ac:dyDescent="0.15">
      <c r="A24" s="45">
        <v>271124</v>
      </c>
      <c r="B24" s="39" t="s">
        <v>44</v>
      </c>
      <c r="C24" s="40" t="s">
        <v>14</v>
      </c>
      <c r="D24" s="40" t="s">
        <v>45</v>
      </c>
      <c r="E24" s="46">
        <v>6</v>
      </c>
      <c r="F24" s="41">
        <f t="shared" ref="F24:U31" si="2">ROUNDDOWN($AG24/F$6*$E24,0)</f>
        <v>13446</v>
      </c>
      <c r="G24" s="42">
        <f t="shared" si="2"/>
        <v>13909</v>
      </c>
      <c r="H24" s="42">
        <f t="shared" si="2"/>
        <v>14406</v>
      </c>
      <c r="I24" s="42">
        <f t="shared" si="2"/>
        <v>14940</v>
      </c>
      <c r="J24" s="42">
        <f t="shared" si="2"/>
        <v>15514</v>
      </c>
      <c r="K24" s="42">
        <f t="shared" si="2"/>
        <v>16135</v>
      </c>
      <c r="L24" s="42">
        <f t="shared" si="2"/>
        <v>16807</v>
      </c>
      <c r="M24" s="42">
        <f t="shared" si="2"/>
        <v>17538</v>
      </c>
      <c r="N24" s="42">
        <f t="shared" si="2"/>
        <v>18335</v>
      </c>
      <c r="O24" s="42">
        <f t="shared" si="2"/>
        <v>19208</v>
      </c>
      <c r="P24" s="42">
        <f t="shared" si="2"/>
        <v>20169</v>
      </c>
      <c r="Q24" s="42">
        <f t="shared" si="2"/>
        <v>21230</v>
      </c>
      <c r="R24" s="42">
        <f t="shared" si="2"/>
        <v>22410</v>
      </c>
      <c r="S24" s="42">
        <f t="shared" si="2"/>
        <v>23728</v>
      </c>
      <c r="T24" s="42">
        <f t="shared" si="2"/>
        <v>25211</v>
      </c>
      <c r="U24" s="42">
        <f t="shared" si="2"/>
        <v>26892</v>
      </c>
      <c r="V24" s="42">
        <f t="shared" si="1"/>
        <v>28812</v>
      </c>
      <c r="W24" s="42">
        <f t="shared" si="1"/>
        <v>31029</v>
      </c>
      <c r="X24" s="42">
        <f t="shared" si="1"/>
        <v>33615</v>
      </c>
      <c r="Y24" s="42">
        <f t="shared" si="1"/>
        <v>36670</v>
      </c>
      <c r="Z24" s="42">
        <f t="shared" si="1"/>
        <v>40338</v>
      </c>
      <c r="AA24" s="42">
        <f>ROUNDDOWN($AG24/AA$6*$E24,0)</f>
        <v>44820</v>
      </c>
      <c r="AB24" s="42">
        <f>ROUNDDOWN($AG24/AB$6*$E24,0)</f>
        <v>50422</v>
      </c>
      <c r="AC24" s="42">
        <f>ROUNDDOWN($AG24/AC$6*$E24,0)</f>
        <v>57625</v>
      </c>
      <c r="AD24" s="42">
        <f>ROUNDDOWN($AG24/AD$6*$E24,0)</f>
        <v>67230</v>
      </c>
      <c r="AE24" s="49"/>
      <c r="AG24" s="38">
        <v>67230</v>
      </c>
    </row>
    <row r="25" spans="1:33" ht="32.1" customHeight="1" x14ac:dyDescent="0.15">
      <c r="A25" s="45">
        <v>271125</v>
      </c>
      <c r="B25" s="39" t="s">
        <v>46</v>
      </c>
      <c r="C25" s="40" t="s">
        <v>14</v>
      </c>
      <c r="D25" s="40" t="s">
        <v>47</v>
      </c>
      <c r="E25" s="46">
        <v>5</v>
      </c>
      <c r="F25" s="41">
        <f t="shared" si="2"/>
        <v>11945</v>
      </c>
      <c r="G25" s="42">
        <f t="shared" si="2"/>
        <v>12356</v>
      </c>
      <c r="H25" s="42">
        <f t="shared" si="2"/>
        <v>12798</v>
      </c>
      <c r="I25" s="42">
        <f t="shared" si="2"/>
        <v>13272</v>
      </c>
      <c r="J25" s="42">
        <f t="shared" si="2"/>
        <v>13782</v>
      </c>
      <c r="K25" s="42">
        <f t="shared" si="2"/>
        <v>14334</v>
      </c>
      <c r="L25" s="42">
        <f t="shared" si="2"/>
        <v>14931</v>
      </c>
      <c r="M25" s="42">
        <f t="shared" si="2"/>
        <v>15580</v>
      </c>
      <c r="N25" s="42">
        <f t="shared" si="2"/>
        <v>16288</v>
      </c>
      <c r="O25" s="42">
        <f t="shared" si="2"/>
        <v>17064</v>
      </c>
      <c r="P25" s="42">
        <f t="shared" si="2"/>
        <v>17917</v>
      </c>
      <c r="Q25" s="42">
        <f t="shared" si="2"/>
        <v>18860</v>
      </c>
      <c r="R25" s="42">
        <f t="shared" si="2"/>
        <v>19908</v>
      </c>
      <c r="S25" s="42">
        <f t="shared" si="2"/>
        <v>21079</v>
      </c>
      <c r="T25" s="42">
        <f t="shared" si="2"/>
        <v>22396</v>
      </c>
      <c r="U25" s="42">
        <f t="shared" si="2"/>
        <v>23890</v>
      </c>
      <c r="V25" s="42">
        <f t="shared" si="1"/>
        <v>25596</v>
      </c>
      <c r="W25" s="42">
        <f t="shared" si="1"/>
        <v>27565</v>
      </c>
      <c r="X25" s="42">
        <f t="shared" si="1"/>
        <v>29862</v>
      </c>
      <c r="Y25" s="42">
        <f t="shared" si="1"/>
        <v>32577</v>
      </c>
      <c r="Z25" s="42">
        <f t="shared" si="1"/>
        <v>35835</v>
      </c>
      <c r="AA25" s="42">
        <f>ROUNDDOWN($AG25/AA$6*$E25,0)</f>
        <v>39816</v>
      </c>
      <c r="AB25" s="42">
        <f>ROUNDDOWN($AG25/AB$6*$E25,0)</f>
        <v>44793</v>
      </c>
      <c r="AC25" s="42">
        <f>ROUNDDOWN($AG25/AC$6*$E25,0)</f>
        <v>51192</v>
      </c>
      <c r="AD25" s="42">
        <f>ROUNDDOWN($AG25/AD$6*$E25,0)</f>
        <v>59725</v>
      </c>
      <c r="AE25" s="50">
        <f>ROUNDDOWN($AG25/AE$6*$E25,0)</f>
        <v>71670</v>
      </c>
      <c r="AG25" s="38">
        <v>71670</v>
      </c>
    </row>
    <row r="26" spans="1:33" ht="32.1" customHeight="1" x14ac:dyDescent="0.15">
      <c r="A26" s="45">
        <v>271901</v>
      </c>
      <c r="B26" s="39" t="s">
        <v>48</v>
      </c>
      <c r="C26" s="40" t="s">
        <v>49</v>
      </c>
      <c r="D26" s="40" t="s">
        <v>50</v>
      </c>
      <c r="E26" s="40"/>
      <c r="F26" s="51">
        <v>125000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</row>
  </sheetData>
  <mergeCells count="10">
    <mergeCell ref="AG5:AG6"/>
    <mergeCell ref="F26:AE26"/>
    <mergeCell ref="A2:AE2"/>
    <mergeCell ref="AC3:AE3"/>
    <mergeCell ref="A4:A6"/>
    <mergeCell ref="B4:B6"/>
    <mergeCell ref="C4:D4"/>
    <mergeCell ref="F4:AE4"/>
    <mergeCell ref="C5:C6"/>
    <mergeCell ref="D5:D6"/>
  </mergeCells>
  <phoneticPr fontId="3"/>
  <printOptions horizontalCentered="1"/>
  <pageMargins left="0.39370078740157483" right="0.39370078740157483" top="2.0078740157480315" bottom="0.51181102362204722" header="0.59055118110236227" footer="0.39370078740157483"/>
  <pageSetup paperSize="9" scale="57" orientation="landscape" useFirstPageNumber="1" r:id="rId1"/>
  <headerFooter alignWithMargins="0"/>
  <colBreaks count="1" manualBreakCount="1">
    <brk id="31" min="1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地活（Ⅲ型）</vt:lpstr>
      <vt:lpstr>地活（Ⅲ型）表の見方</vt:lpstr>
      <vt:lpstr>'地活（Ⅲ型）'!Print_Area</vt:lpstr>
      <vt:lpstr>'地活（Ⅲ型）表の見方'!Print_Area</vt:lpstr>
      <vt:lpstr>'地活（Ⅲ型）'!Print_Titles</vt:lpstr>
      <vt:lpstr>'地活（Ⅲ型）表の見方'!Print_Titles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2018-04-16T05:50:39Z</dcterms:created>
  <dcterms:modified xsi:type="dcterms:W3CDTF">2018-04-16T05:55:47Z</dcterms:modified>
</cp:coreProperties>
</file>