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事業所送付用（個別）" sheetId="1" r:id="rId1"/>
    <sheet name="事業所送付用（グループ）" sheetId="2" r:id="rId2"/>
  </sheets>
  <definedNames>
    <definedName name="_xlnm.Print_Titles" localSheetId="1">'事業所送付用（グループ）'!$1:$4</definedName>
    <definedName name="_xlnm.Print_Titles" localSheetId="0">'事業所送付用（個別）'!$1:$4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115" authorId="0">
      <text>
        <r>
          <rPr>
            <b/>
            <sz val="9"/>
            <rFont val="ＭＳ Ｐゴシック"/>
            <family val="3"/>
          </rPr>
          <t>1050×1.25+（1970+1050）</t>
        </r>
      </text>
    </comment>
  </commentList>
</comments>
</file>

<file path=xl/sharedStrings.xml><?xml version="1.0" encoding="utf-8"?>
<sst xmlns="http://schemas.openxmlformats.org/spreadsheetml/2006/main" count="1918" uniqueCount="511">
  <si>
    <t>移動支援</t>
  </si>
  <si>
    <t>１：２の場合</t>
  </si>
  <si>
    <t>１：３の場合</t>
  </si>
  <si>
    <t>１：４の場合</t>
  </si>
  <si>
    <t>１：５の場合</t>
  </si>
  <si>
    <t>１：２（夜間／早朝）</t>
  </si>
  <si>
    <t>１：２（深夜）</t>
  </si>
  <si>
    <t>１：３（夜間／早朝）</t>
  </si>
  <si>
    <t>１：３（深夜）</t>
  </si>
  <si>
    <t>１：４（夜間／早朝）</t>
  </si>
  <si>
    <t>１：４（深夜）</t>
  </si>
  <si>
    <t>１：５（夜間／早朝）</t>
  </si>
  <si>
    <t>１：５（深夜）</t>
  </si>
  <si>
    <t>（円）</t>
  </si>
  <si>
    <t>サービス</t>
  </si>
  <si>
    <t>統合サービス名称</t>
  </si>
  <si>
    <t>サービス内容内訳</t>
  </si>
  <si>
    <t>サービス提供単価</t>
  </si>
  <si>
    <t>コード</t>
  </si>
  <si>
    <t>略称</t>
  </si>
  <si>
    <t>サービス内容１</t>
  </si>
  <si>
    <t>サービス内容２</t>
  </si>
  <si>
    <t>特別区</t>
  </si>
  <si>
    <t>甲地</t>
  </si>
  <si>
    <t>乙地</t>
  </si>
  <si>
    <t>丙地</t>
  </si>
  <si>
    <t>日中３０分未満</t>
  </si>
  <si>
    <t>日中３０分以上１時間未満</t>
  </si>
  <si>
    <t>日中１時間以上１時間３０分未満</t>
  </si>
  <si>
    <t>日中１時間３０分以上２時間未満</t>
  </si>
  <si>
    <t>日中２時間以上２時間３０分未満</t>
  </si>
  <si>
    <t>日中２時間３０分以上３時間未満</t>
  </si>
  <si>
    <t>日中３時間以上３時間３０分未満</t>
  </si>
  <si>
    <t>日中３時間３０分以上４時間未満</t>
  </si>
  <si>
    <t>日中４時間以上４時間３０分未満</t>
  </si>
  <si>
    <t>日中４時間３０分以上５時間未満</t>
  </si>
  <si>
    <t>日中５時間以上５時間３０分未満</t>
  </si>
  <si>
    <t>日中５時間３０分以上６時間未満</t>
  </si>
  <si>
    <t>日中６時間以上６時間３０分未満</t>
  </si>
  <si>
    <t>日中６時間３０分以上７時間未満</t>
  </si>
  <si>
    <t>日中７時間以上７時間３０分未満</t>
  </si>
  <si>
    <t>日中７時間３０分以上８時間未満</t>
  </si>
  <si>
    <t>日中８時間以上８時間３０分未満</t>
  </si>
  <si>
    <t>日中８時間３０分以上９時間未満</t>
  </si>
  <si>
    <t>日中９時間以上９時間３０分未満</t>
  </si>
  <si>
    <t>日中９時間３０分以上１０時間未満</t>
  </si>
  <si>
    <t>日中１０時間以上１０時間３０分未満</t>
  </si>
  <si>
    <t>日中３０分未満（二人）</t>
  </si>
  <si>
    <t>日中３０分以上１時間未満（二人）</t>
  </si>
  <si>
    <t>日中１時間以上１時間３０分未満（二人）</t>
  </si>
  <si>
    <t>日中１時間３０分以上２時間未満（二人）</t>
  </si>
  <si>
    <t>日中２時間以上２時間３０分未満（二人）</t>
  </si>
  <si>
    <t>日中２時間３０分以上３時間未満（二人）</t>
  </si>
  <si>
    <t>日中３時間以上３時間３０分未満（二人）</t>
  </si>
  <si>
    <t>日中３時間３０分以上４時間未満（二人）</t>
  </si>
  <si>
    <t>日中４時間以上４時間３０分未満（二人）</t>
  </si>
  <si>
    <t>日中４時間３０分以上５時間未満（二人）</t>
  </si>
  <si>
    <t>日中５時間以上５時間３０分未満（二人）</t>
  </si>
  <si>
    <t>日中５時間３０分以上６時間未満（二人）</t>
  </si>
  <si>
    <t>日中６時間以上６時間３０分未満（二人）</t>
  </si>
  <si>
    <t>日中６時間３０分以上７時間未満（二人）</t>
  </si>
  <si>
    <t>日中７時間以上７時間３０分未満（二人）</t>
  </si>
  <si>
    <t>日中７時間３０分以上８時間未満（二人）</t>
  </si>
  <si>
    <t>日中８時間以上８時間３０分未満（二人）</t>
  </si>
  <si>
    <t>日中８時間３０分以上９時間未満（二人）</t>
  </si>
  <si>
    <t>日中９時間以上９時間３０分未満（二人）</t>
  </si>
  <si>
    <t>夜間早朝３０分未満</t>
  </si>
  <si>
    <t>夜間早朝３０分以上１時間未満</t>
  </si>
  <si>
    <t>夜間早朝１時間以上１時間３０分未満</t>
  </si>
  <si>
    <t>夜間早朝１時間３０分以上２時間未満</t>
  </si>
  <si>
    <t>夜間早朝２時間以上２時間３０分未満</t>
  </si>
  <si>
    <t>夜間早朝２時間３０分以上３時間未満</t>
  </si>
  <si>
    <t>夜間早朝３時間以上３時間３０分未満</t>
  </si>
  <si>
    <t>夜間早朝３時間３０分以上４時間未満</t>
  </si>
  <si>
    <t>夜間早朝４時間以上４時間３０分未満</t>
  </si>
  <si>
    <t>夜間早朝４時間３０分以上５時間未満</t>
  </si>
  <si>
    <t>夜間早朝５時間以上５時間３０分未満</t>
  </si>
  <si>
    <t>夜間早朝５時間３０分以上６時間未満</t>
  </si>
  <si>
    <t>夜間早朝６時間以上６時間３０分未満</t>
  </si>
  <si>
    <t>夜間早朝３０分未満（二人）</t>
  </si>
  <si>
    <t>夜間早朝３０分以上１時間未満（二人）</t>
  </si>
  <si>
    <t>夜間早朝１時間以上１時間３０分未満（二人）</t>
  </si>
  <si>
    <t>夜間早朝１時間３０分以上２時間未満（二人）</t>
  </si>
  <si>
    <t>夜間早朝２時間以上２時間３０分未満（二人）</t>
  </si>
  <si>
    <t>夜間早朝２時間３０分以上３時間未満（二人）</t>
  </si>
  <si>
    <t>夜間早朝３時間以上３時間３０分未満（二人）</t>
  </si>
  <si>
    <t>夜間早朝３時間３０分以上４時間未満（二人）</t>
  </si>
  <si>
    <t>夜間早朝４時間以上４時間３０分未満（二人）</t>
  </si>
  <si>
    <t>夜間早朝４時間３０分以上５時間未満（二人）</t>
  </si>
  <si>
    <t>夜間早朝５時間以上５時間３０分未満（二人）</t>
  </si>
  <si>
    <t>夜間早朝５時間３０分以上６時間未満（二人）</t>
  </si>
  <si>
    <t>夜間早朝６時間以上６時間３０分未満（二人）</t>
  </si>
  <si>
    <t>深夜３０分未満</t>
  </si>
  <si>
    <t>深夜３０分以上１時間未満</t>
  </si>
  <si>
    <t>深夜１時間以上１時間３０分未満</t>
  </si>
  <si>
    <t>深夜１時間３０分以上２時間未満</t>
  </si>
  <si>
    <t>深夜２時間以上２時間３０分未満</t>
  </si>
  <si>
    <t>深夜２時間３０分以上３時間未満</t>
  </si>
  <si>
    <t>深夜３時間以上３時間３０分未満</t>
  </si>
  <si>
    <t>深夜３時間３０分以上４時間未満</t>
  </si>
  <si>
    <t>深夜４時間以上４時間３０分未満</t>
  </si>
  <si>
    <t>深夜４時間３０分以上５時間未満</t>
  </si>
  <si>
    <t>深夜５時間以上５時間３０分未満</t>
  </si>
  <si>
    <t>深夜５時間３０分以上６時間未満</t>
  </si>
  <si>
    <t>深夜６時間以上６時間３０分未満</t>
  </si>
  <si>
    <t>深夜６時間３０分以上７時間未満</t>
  </si>
  <si>
    <t>深夜７時間以上７時間３０分未満</t>
  </si>
  <si>
    <t>深夜７時間３０分以上８時間未満</t>
  </si>
  <si>
    <t>深夜８時間以上８時間３０分未満</t>
  </si>
  <si>
    <t>深夜３０分未満（二人）</t>
  </si>
  <si>
    <t>深夜３０分以上１時間未満（二人）</t>
  </si>
  <si>
    <t>深夜１時間以上１時間３０分未満（二人）</t>
  </si>
  <si>
    <t>深夜１時間３０分以上２時間未満（二人）</t>
  </si>
  <si>
    <t>深夜２時間以上２時間３０分未満（二人）</t>
  </si>
  <si>
    <t>深夜２時間３０分以上３時間未満（二人）</t>
  </si>
  <si>
    <t>深夜３時間以上３時間３０分未満（二人）</t>
  </si>
  <si>
    <t>深夜３時間３０分以上４時間未満（二人）</t>
  </si>
  <si>
    <t>深夜４時間以上４時間３０分未満（二人）</t>
  </si>
  <si>
    <t>深夜４時間３０分以上５時間未満（二人）</t>
  </si>
  <si>
    <t>深夜５時間以上５時間３０分未満（二人）</t>
  </si>
  <si>
    <t>特甲地</t>
  </si>
  <si>
    <t>深夜５時間３０分以上６時間未満（二人）</t>
  </si>
  <si>
    <t>深夜６時間以上６時間３０分未満（二人）</t>
  </si>
  <si>
    <t>深夜６時間３０分以上７時間未満（二人）</t>
  </si>
  <si>
    <t>深夜７時間以上７時間３０分未満（二人）</t>
  </si>
  <si>
    <t>深夜７時間３０分以上８時間未満（二人）</t>
  </si>
  <si>
    <t>深夜８時間以上８時間３０分未満（二人）</t>
  </si>
  <si>
    <t>日中９時間３０分以上１０時間未満（二人）</t>
  </si>
  <si>
    <t>日中１０時間以上１０時間３０分未満（二人）</t>
  </si>
  <si>
    <t>身体介護を伴わない場合</t>
  </si>
  <si>
    <t>身体介護を伴わない場合</t>
  </si>
  <si>
    <t>日中９時間３０分以上１０時間未満　</t>
  </si>
  <si>
    <t>日中１０時間以上１０時間３０分未満　</t>
  </si>
  <si>
    <t>身体介護を伴わない場合（夜間／早朝）</t>
  </si>
  <si>
    <t>身体介護を伴わない場合（夜間／早朝）</t>
  </si>
  <si>
    <t>身体介護を伴わない場合（深夜）</t>
  </si>
  <si>
    <t>（円）</t>
  </si>
  <si>
    <t>身体介護を伴う場合</t>
  </si>
  <si>
    <t>身体介護を伴う場合（夜間/早朝）</t>
  </si>
  <si>
    <t>身体介護を伴う場合（深夜）</t>
  </si>
  <si>
    <t>サービス</t>
  </si>
  <si>
    <t>移動支援（グループ）基本日中１H</t>
  </si>
  <si>
    <t>移動支援（グループ）基本日中１．５H</t>
  </si>
  <si>
    <t>移動支援（グループ）基本日中２H</t>
  </si>
  <si>
    <t>移動支援（グループ）基本日中２．５H</t>
  </si>
  <si>
    <t>移動支援（グループ）基本日中３H</t>
  </si>
  <si>
    <t>移動支援（グループ）基本日中３．５H</t>
  </si>
  <si>
    <t>移動支援（グループ）基本日中４H</t>
  </si>
  <si>
    <t>移動支援（グループ）基本日中４．５H</t>
  </si>
  <si>
    <t>移動支援（グループ）基本日中５H</t>
  </si>
  <si>
    <t>移動支援（グループ）基本日中５．５H</t>
  </si>
  <si>
    <t>移動支援（グループ）基本日中６H</t>
  </si>
  <si>
    <t>移動支援（グループ）基本日中６．５H</t>
  </si>
  <si>
    <t>移動支援（グループ）基本日中７H</t>
  </si>
  <si>
    <t>移動支援（グループ）基本日中７．５H</t>
  </si>
  <si>
    <t>移動支援（グループ）基本日中８H</t>
  </si>
  <si>
    <t>移動支援（グループ）基本日中８．５H</t>
  </si>
  <si>
    <t>移動支援（グループ）基本日中９H</t>
  </si>
  <si>
    <t>移動支援（グループ）基本日中９．５H</t>
  </si>
  <si>
    <t>移動支援（グループ）基本日中１０H</t>
  </si>
  <si>
    <t>移動支援（グループ）基本日中１０．５H</t>
  </si>
  <si>
    <t>移動支援（グループ）基本日中０．５H</t>
  </si>
  <si>
    <t>移動支援（グループ）基本夜間早朝１H</t>
  </si>
  <si>
    <t>移動支援（グループ）基本夜間早朝１．５H</t>
  </si>
  <si>
    <t>移動支援（グループ）基本夜間早朝２H</t>
  </si>
  <si>
    <t>移動支援（グループ）基本夜間早朝２．５H</t>
  </si>
  <si>
    <t>移動支援（グループ）基本夜間早朝３H</t>
  </si>
  <si>
    <t>移動支援（グループ）基本夜間早朝３．５H</t>
  </si>
  <si>
    <t>移動支援（グループ）基本夜間早朝４H</t>
  </si>
  <si>
    <t>移動支援（グループ）基本夜間早朝４．５H</t>
  </si>
  <si>
    <t>移動支援（グループ）基本夜間早朝５H</t>
  </si>
  <si>
    <t>移動支援（グループ）基本夜間早朝５．５H</t>
  </si>
  <si>
    <t>移動支援（グループ）基本夜間早朝６H</t>
  </si>
  <si>
    <t>移動支援（グループ）基本夜間早朝６．５H</t>
  </si>
  <si>
    <t>移動支援（グループ）基本深夜０．５H</t>
  </si>
  <si>
    <t>移動支援（グループ）基本深夜１H</t>
  </si>
  <si>
    <t>移動支援（グループ）基本深夜１．５H</t>
  </si>
  <si>
    <t>移動支援（グループ）基本深夜２H</t>
  </si>
  <si>
    <t>移動支援（グループ）基本深夜２．５H</t>
  </si>
  <si>
    <t>移動支援（グループ）基本深夜３H</t>
  </si>
  <si>
    <t>移動支援（グループ）基本深夜３．５H</t>
  </si>
  <si>
    <t>移動支援（グループ）基本深夜４H</t>
  </si>
  <si>
    <t>移動支援（グループ）基本深夜４．５H</t>
  </si>
  <si>
    <t>移動支援（グループ）基本深夜５H</t>
  </si>
  <si>
    <t>移動支援（グループ）基本深夜５．５H</t>
  </si>
  <si>
    <t>移動支援（グループ）基本深夜６H</t>
  </si>
  <si>
    <t>移動支援（グループ）基本深夜６．５H</t>
  </si>
  <si>
    <t>移動支援（グループ）基本深夜７H</t>
  </si>
  <si>
    <t>移動支援（グループ）基本深夜７．５H</t>
  </si>
  <si>
    <t>移動支援（グループ）基本深夜８H</t>
  </si>
  <si>
    <t>移動支援（グループ）基本深夜８．５H</t>
  </si>
  <si>
    <t>移動支援（グループ）基本夜間早朝０．５H</t>
  </si>
  <si>
    <t>身体介護を伴わない場合　（深夜～早朝）</t>
  </si>
  <si>
    <t>深夜０．５H夜間早朝０．５H</t>
  </si>
  <si>
    <t>深夜０．５H夜間早朝１H</t>
  </si>
  <si>
    <t>深夜１H夜間早朝０．５H</t>
  </si>
  <si>
    <t>身体介護を伴わない場合　（早朝～日中）</t>
  </si>
  <si>
    <t>早朝０．５H日中０．５H</t>
  </si>
  <si>
    <t>早朝０．５H日中１H</t>
  </si>
  <si>
    <t>早朝１H日中０．５H</t>
  </si>
  <si>
    <t>身体介護を伴わない場合　（日中～夜間）</t>
  </si>
  <si>
    <t>日中０．５H夜間０．５H</t>
  </si>
  <si>
    <t>日中０．５H夜間１H</t>
  </si>
  <si>
    <t>日中１H夜間０．５H</t>
  </si>
  <si>
    <t>早朝増０．５H</t>
  </si>
  <si>
    <t>夜間増０．５H</t>
  </si>
  <si>
    <t>日中増０．５H</t>
  </si>
  <si>
    <t>二人　早朝増０．５H</t>
  </si>
  <si>
    <t>二人　深夜０．５H夜間早朝０．５H</t>
  </si>
  <si>
    <t>二人　深夜０．５H夜間早朝１H</t>
  </si>
  <si>
    <t>二人　深夜１H夜間早朝０．５H</t>
  </si>
  <si>
    <t>二人　早朝０．５H日中０．５H</t>
  </si>
  <si>
    <t>二人　早朝０．５H日中１H</t>
  </si>
  <si>
    <t>二人　早朝１H日中０．５H</t>
  </si>
  <si>
    <t>二人　日中増０．５H</t>
  </si>
  <si>
    <t>二人　日中０．５H夜間０．５H</t>
  </si>
  <si>
    <t>二人　日中０．５H夜間１H</t>
  </si>
  <si>
    <t>二人　日中１H夜間０．５H</t>
  </si>
  <si>
    <t>二人　夜間増０．５H</t>
  </si>
  <si>
    <t>身体介護を伴わない場合　（夜間～深夜）</t>
  </si>
  <si>
    <t>夜間０．５H深夜０．５H</t>
  </si>
  <si>
    <t>夜間０．５H深夜１H</t>
  </si>
  <si>
    <t>夜間１H深夜０．５H</t>
  </si>
  <si>
    <t>深夜増０．５H</t>
  </si>
  <si>
    <t>二人　夜間０．５H深夜０．５H</t>
  </si>
  <si>
    <t>二人　夜間０．５H深夜１H</t>
  </si>
  <si>
    <t>二人　夜間１H深夜０．５H</t>
  </si>
  <si>
    <t>二人　深夜増０．５H</t>
  </si>
  <si>
    <t>身体介護を伴う場合　（深夜～早朝）</t>
  </si>
  <si>
    <t>身体介護を伴う場合　（早朝～日中）</t>
  </si>
  <si>
    <t>身体介護を伴う場合　（日中～夜間）</t>
  </si>
  <si>
    <t>身体介護を伴う場合　（夜間～深夜）</t>
  </si>
  <si>
    <t>移動支援（個別）身無　日中０．５H</t>
  </si>
  <si>
    <t>移動支援（個別）身無　日中１H</t>
  </si>
  <si>
    <t>移動支援（個別）身無　日中１．５H</t>
  </si>
  <si>
    <t>移動支援（個別）身無　日中２H</t>
  </si>
  <si>
    <t>移動支援（個別）身無　日中２．５H</t>
  </si>
  <si>
    <t>移動支援（個別）身無　日中３H</t>
  </si>
  <si>
    <t>移動支援（個別）身無　日中３．５H</t>
  </si>
  <si>
    <t>移動支援（個別）身無　日中４H</t>
  </si>
  <si>
    <t>移動支援（個別）身無　日中４．５H</t>
  </si>
  <si>
    <t>移動支援（個別）身無　日中５H</t>
  </si>
  <si>
    <t>移動支援（個別）身無　日中５．５H</t>
  </si>
  <si>
    <t>移動支援（個別）身無　日中６H</t>
  </si>
  <si>
    <t>移動支援（個別）身無　日中６．５H</t>
  </si>
  <si>
    <t>移動支援（個別）身無　日中７H</t>
  </si>
  <si>
    <t>移動支援（個別）身無　日中７．５H</t>
  </si>
  <si>
    <t>移動支援（個別）身無　日中８H</t>
  </si>
  <si>
    <t>移動支援（個別）身無　日中８．５H</t>
  </si>
  <si>
    <t>移動支援（個別）身無　日中９H</t>
  </si>
  <si>
    <t>移動支援（個別）身無　日中９．５H</t>
  </si>
  <si>
    <t>移動支援（個別）身無　日中１０H</t>
  </si>
  <si>
    <t>移動支援（個別）身無　日中１０．５H</t>
  </si>
  <si>
    <t>移動支援（個別）身無　夜間早朝０．５H</t>
  </si>
  <si>
    <t>移動支援（個別）身無　夜間早朝１H</t>
  </si>
  <si>
    <t>移動支援（個別）身無　夜間早朝１．５H</t>
  </si>
  <si>
    <t>移動支援（個別）身無　夜間早朝２H</t>
  </si>
  <si>
    <t>移動支援（個別）身無　夜間早朝２．５H</t>
  </si>
  <si>
    <t>移動支援（個別）身無　夜間早朝３H</t>
  </si>
  <si>
    <t>移動支援（個別）身無　夜間早朝３．５H</t>
  </si>
  <si>
    <t>移動支援（個別）身無　夜間早朝４H</t>
  </si>
  <si>
    <t>移動支援（個別）身無　夜間早朝４．５H</t>
  </si>
  <si>
    <t>移動支援（個別）身無　夜間早朝５H</t>
  </si>
  <si>
    <t>移動支援（個別）身無　夜間早朝５．５H</t>
  </si>
  <si>
    <t>移動支援（個別）身無　夜間早朝６H</t>
  </si>
  <si>
    <t>移動支援（個別）身無　夜間早朝６．５H</t>
  </si>
  <si>
    <t>移動支援（個別）身無　深夜０．５H</t>
  </si>
  <si>
    <t>移動支援（個別）身無　深夜１H</t>
  </si>
  <si>
    <t>移動支援（個別）身無　深夜１．５H</t>
  </si>
  <si>
    <t>移動支援（個別）身無　深夜２H</t>
  </si>
  <si>
    <t>移動支援（個別）身無　深夜２．５H</t>
  </si>
  <si>
    <t>移動支援（個別）身無　深夜３H</t>
  </si>
  <si>
    <t>移動支援（個別）身無　深夜３．５H</t>
  </si>
  <si>
    <t>移動支援（個別）身無　深夜４H</t>
  </si>
  <si>
    <t>移動支援（個別）身無　深夜４．５H</t>
  </si>
  <si>
    <t>移動支援（個別）身無　深夜５H</t>
  </si>
  <si>
    <t>移動支援（個別）身無　深夜５．５H</t>
  </si>
  <si>
    <t>移動支援（個別）身無　深夜６H</t>
  </si>
  <si>
    <t>移動支援（個別）身無　深夜６．５H</t>
  </si>
  <si>
    <t>移動支援（個別）身無　深夜７H</t>
  </si>
  <si>
    <t>移動支援（個別）身無　深夜７．５H</t>
  </si>
  <si>
    <t>移動支援（個別）身無　深夜８H</t>
  </si>
  <si>
    <t>移動支援（個別）身無　深夜８．５H</t>
  </si>
  <si>
    <t>移動支援（個別）身無　深夜０．５H早朝０．５H</t>
  </si>
  <si>
    <t>移動支援（個別）身無　深夜０．５H早朝１H</t>
  </si>
  <si>
    <t>移動支援（個別）身無　深夜１H早朝０．５H</t>
  </si>
  <si>
    <t>移動支援（個別）身無　早朝増０．５H</t>
  </si>
  <si>
    <t>移動支援（個別）身無　二人深夜０．５H早朝０．５H</t>
  </si>
  <si>
    <t>移動支援（個別）身無　二人深夜０．５H早朝１H</t>
  </si>
  <si>
    <t>移動支援（個別）身無　二人深夜１H早朝０．５H</t>
  </si>
  <si>
    <t>移動支援（個別）身無　二人早朝増０．５H</t>
  </si>
  <si>
    <t>移動支援（個別）身無　早朝０．５H日中０．５H</t>
  </si>
  <si>
    <t>移動支援（個別）身無　早朝０．５H日中１H</t>
  </si>
  <si>
    <t>移動支援（個別）身無　早朝１H日中０．５H</t>
  </si>
  <si>
    <t>移動支援（個別）身無　日中増０．５H</t>
  </si>
  <si>
    <t>移動支援（個別）身無　二人早朝０．５H日中０．５H</t>
  </si>
  <si>
    <t>移動支援（個別）身無　二人早朝０．５H日中１H</t>
  </si>
  <si>
    <t>移動支援（個別）身無　二人早朝１H日中０．５H</t>
  </si>
  <si>
    <t>移動支援（個別）身無　二人日中増０．５H</t>
  </si>
  <si>
    <t>移動支援（個別）身無　日中０．５H夜間０．５H</t>
  </si>
  <si>
    <t>移動支援（個別）身無　日中０．５H夜間１H</t>
  </si>
  <si>
    <t>移動支援（個別）身無　日中１H夜間０．５H</t>
  </si>
  <si>
    <t>移動支援（個別）身無　夜間増０．５H</t>
  </si>
  <si>
    <t>移動支援（個別）身無　夜間０．５H深夜０．５H</t>
  </si>
  <si>
    <t>移動支援（個別）身無　夜間０．５H深夜１H</t>
  </si>
  <si>
    <t>移動支援（個別）身無　夜間１H深夜０．５H</t>
  </si>
  <si>
    <t>移動支援（個別）身無　深夜増０．５H</t>
  </si>
  <si>
    <t>移動支援（個別）身無　二人日中０．５H</t>
  </si>
  <si>
    <t>移動支援（個別）身無　二人日中１H</t>
  </si>
  <si>
    <t>移動支援（個別）身無　二人日中１．５H</t>
  </si>
  <si>
    <t>移動支援（個別）身無　二人日中２H</t>
  </si>
  <si>
    <t>移動支援（個別）身無　二人日中２．５H</t>
  </si>
  <si>
    <t>移動支援（個別）身無　二人日中３H</t>
  </si>
  <si>
    <t>移動支援（個別）身無　二人日中３．５H</t>
  </si>
  <si>
    <t>移動支援（個別）身無　二人日中４H</t>
  </si>
  <si>
    <t>移動支援（個別）身無　二人日中４．５H</t>
  </si>
  <si>
    <t>移動支援（個別）身無　二人日中５H</t>
  </si>
  <si>
    <t>移動支援（個別）身無　二人日中５．５H</t>
  </si>
  <si>
    <t>移動支援（個別）身無　二人日中６H</t>
  </si>
  <si>
    <t>移動支援（個別）身無　二人日中６．５H</t>
  </si>
  <si>
    <t>移動支援（個別）身無　二人日中７H</t>
  </si>
  <si>
    <t>移動支援（個別）身無　二人日中７．５H</t>
  </si>
  <si>
    <t>移動支援（個別）身無　二人日中８H</t>
  </si>
  <si>
    <t>移動支援（個別）身無　二人日中８．５H</t>
  </si>
  <si>
    <t>移動支援（個別）身無　二人日中９H</t>
  </si>
  <si>
    <t>移動支援（個別）身無　二人日中９．５H</t>
  </si>
  <si>
    <t>移動支援（個別）身無　二人日中１０H</t>
  </si>
  <si>
    <t>移動支援（個別）身無　二人日中１０．５H</t>
  </si>
  <si>
    <t>移動支援（個別）身無　二人夜間早朝０．５H</t>
  </si>
  <si>
    <t>移動支援（個別）身無　二人夜間早朝１H</t>
  </si>
  <si>
    <t>移動支援（個別）身無　二人夜間早朝１．５H</t>
  </si>
  <si>
    <t>移動支援（個別）身無　二人夜間早朝２H</t>
  </si>
  <si>
    <t>移動支援（個別）身無　二人夜間早朝２．５H</t>
  </si>
  <si>
    <t>移動支援（個別）身無　二人夜間早朝３H</t>
  </si>
  <si>
    <t>移動支援（個別）身無　二人夜間早朝３．５H</t>
  </si>
  <si>
    <t>移動支援（個別）身無　二人夜間早朝４H</t>
  </si>
  <si>
    <t>移動支援（個別）身無　二人夜間早朝４．５H</t>
  </si>
  <si>
    <t>移動支援（個別）身無　二人夜間早朝５H</t>
  </si>
  <si>
    <t>移動支援（個別）身無　二人夜間早朝５．５H</t>
  </si>
  <si>
    <t>移動支援（個別）身無　二人夜間早朝６H</t>
  </si>
  <si>
    <t>移動支援（個別）身無　二人夜間早朝６．５H</t>
  </si>
  <si>
    <t>移動支援（個別）身無　二人深夜０．５H</t>
  </si>
  <si>
    <t>移動支援（個別）身無　二人深夜１H</t>
  </si>
  <si>
    <t>移動支援（個別）身無　二人深夜１．５H</t>
  </si>
  <si>
    <t>移動支援（個別）身無　二人深夜２H</t>
  </si>
  <si>
    <t>移動支援（個別）身無　二人深夜２．５H</t>
  </si>
  <si>
    <t>移動支援（個別）身無　二人深夜３H</t>
  </si>
  <si>
    <t>移動支援（個別）身無　二人深夜３．５H</t>
  </si>
  <si>
    <t>移動支援（個別）身無　二人深夜４H</t>
  </si>
  <si>
    <t>移動支援（個別）身無　二人深夜４．５H</t>
  </si>
  <si>
    <t>移動支援（個別）身無　二人深夜５H</t>
  </si>
  <si>
    <t>移動支援（個別）身無　二人深夜５．５H</t>
  </si>
  <si>
    <t>移動支援（個別）身無　二人深夜６H</t>
  </si>
  <si>
    <t>移動支援（個別）身無　二人深夜６．５H</t>
  </si>
  <si>
    <t>移動支援（個別）身無　二人深夜７H</t>
  </si>
  <si>
    <t>移動支援（個別）身無　二人深夜７．５H</t>
  </si>
  <si>
    <t>移動支援（個別）身無　二人深夜８H</t>
  </si>
  <si>
    <t>移動支援（個別）身無　二人深夜８．５H</t>
  </si>
  <si>
    <t>移動支援（個別）身無　二人日中０．５H夜間０．５H</t>
  </si>
  <si>
    <t>移動支援（個別）身無　二人日中０．５H夜間１H</t>
  </si>
  <si>
    <t>移動支援（個別）身無　二人日中１H夜間０．５H</t>
  </si>
  <si>
    <t>移動支援（個別）身無　二夜間増０．５H</t>
  </si>
  <si>
    <t>移動支援（個別）身無　二人夜間０．５H深夜０．５H</t>
  </si>
  <si>
    <t>移動支援（個別）身無　二人夜間０．５H深夜１H</t>
  </si>
  <si>
    <t>移動支援（個別）身無　二人夜間１H深夜０．５H</t>
  </si>
  <si>
    <t>移動支援（個別）身無　二人深夜増０．５H</t>
  </si>
  <si>
    <t>移動支援（個別）身有　日中０．５H</t>
  </si>
  <si>
    <t>移動支援（個別）身有　日中１H</t>
  </si>
  <si>
    <t>移動支援（個別）身有　日中１．５H</t>
  </si>
  <si>
    <t>移動支援（個別）身有　日中２H</t>
  </si>
  <si>
    <t>移動支援（個別）身有　日中２．５H</t>
  </si>
  <si>
    <t>移動支援（個別）身有　日中３H</t>
  </si>
  <si>
    <t>移動支援（個別）身有　日中３．５H</t>
  </si>
  <si>
    <t>移動支援（個別）身有　日中４H</t>
  </si>
  <si>
    <t>移動支援（個別）身有　日中４．５H</t>
  </si>
  <si>
    <t>移動支援（個別）身有　日中５H</t>
  </si>
  <si>
    <t>移動支援（個別）身有　日中５．５H</t>
  </si>
  <si>
    <t>移動支援（個別）身有　日中６H</t>
  </si>
  <si>
    <t>移動支援（個別）身有　日中６．５H</t>
  </si>
  <si>
    <t>移動支援（個別）身有　日中７H</t>
  </si>
  <si>
    <t>移動支援（個別）身有　日中７．５H</t>
  </si>
  <si>
    <t>移動支援（個別）身有　日中８H</t>
  </si>
  <si>
    <t>移動支援（個別）身有　日中８．５H</t>
  </si>
  <si>
    <t>移動支援（個別）身有　日中９H</t>
  </si>
  <si>
    <t>移動支援（個別）身有　日中９．５H</t>
  </si>
  <si>
    <t>移動支援（個別）身有　日中１０H</t>
  </si>
  <si>
    <t>移動支援（個別）身有　日中１０．５H</t>
  </si>
  <si>
    <t>移動支援（個別）身有　日中二人０．５H</t>
  </si>
  <si>
    <t>移動支援（個別）身有　日中二人１H</t>
  </si>
  <si>
    <t>移動支援（個別）身有　日中二人１．５H</t>
  </si>
  <si>
    <t>移動支援（個別）身有　日中二人２H</t>
  </si>
  <si>
    <t>移動支援（個別）身有　日中二人２．５H</t>
  </si>
  <si>
    <t>移動支援（個別）身有　日中二人３H</t>
  </si>
  <si>
    <t>移動支援（個別）身有　日中二人３．５H</t>
  </si>
  <si>
    <t>移動支援（個別）身有　日中二人４H</t>
  </si>
  <si>
    <t>移動支援（個別）身有　日中二人４．５H</t>
  </si>
  <si>
    <t>移動支援（個別）身有　日中二人５H</t>
  </si>
  <si>
    <t>移動支援（個別）身有　日中二人５．５H</t>
  </si>
  <si>
    <t>移動支援（個別）身有　日中二人６H</t>
  </si>
  <si>
    <t>移動支援（個別）身有　日中二人６．５H</t>
  </si>
  <si>
    <t>移動支援（個別）身有　日中二人７H</t>
  </si>
  <si>
    <t>移動支援（個別）身有　日中二人７．５H</t>
  </si>
  <si>
    <t>移動支援（個別）身有　日中二人８H</t>
  </si>
  <si>
    <t>移動支援（個別）身有　日中二人８．５H</t>
  </si>
  <si>
    <t>移動支援（個別）身有　日中二人９H</t>
  </si>
  <si>
    <t>移動支援（個別）身有　日中二人９．５H</t>
  </si>
  <si>
    <t>移動支援（個別）身有　日中二人１０H</t>
  </si>
  <si>
    <t>移動支援（個別）身有　日中二人１０．５H</t>
  </si>
  <si>
    <t>移動支援（個別）身有　夜間早朝０．５H</t>
  </si>
  <si>
    <t>移動支援（個別）身有　夜間早朝１H</t>
  </si>
  <si>
    <t>移動支援（個別）身有　夜間早朝１．５H</t>
  </si>
  <si>
    <t>移動支援（個別）身有　夜間早朝２H</t>
  </si>
  <si>
    <t>移動支援（個別）身有　夜間早朝２．５H</t>
  </si>
  <si>
    <t>移動支援（個別）身有　夜間早朝３H</t>
  </si>
  <si>
    <t>移動支援（個別）身有　夜間早朝３．５H</t>
  </si>
  <si>
    <t>移動支援（個別）身有　夜間早朝４H</t>
  </si>
  <si>
    <t>移動支援（個別）身有　夜間早朝４．５H</t>
  </si>
  <si>
    <t>移動支援（個別）身有　夜間早朝５H</t>
  </si>
  <si>
    <t>移動支援（個別）身有　夜間早朝５．５H</t>
  </si>
  <si>
    <t>移動支援（個別）身有　夜間早朝６H</t>
  </si>
  <si>
    <t>移動支援（個別）身有　夜間早朝６．５H</t>
  </si>
  <si>
    <t>移動支援（個別）身有　夜間早朝二人０．５H</t>
  </si>
  <si>
    <t>移動支援（個別）身有　夜間早朝二人１H</t>
  </si>
  <si>
    <t>移動支援（個別）身有　夜間早朝二人１．５H</t>
  </si>
  <si>
    <t>移動支援（個別）身有　夜間早朝二人２H</t>
  </si>
  <si>
    <t>移動支援（個別）身有　夜間早朝二人２．５H</t>
  </si>
  <si>
    <t>移動支援（個別）身有　夜間早朝二人３H</t>
  </si>
  <si>
    <t>移動支援（個別）身有　夜間早朝二人３．５H</t>
  </si>
  <si>
    <t>移動支援（個別）身有　夜間早朝二人４H</t>
  </si>
  <si>
    <t>移動支援（個別）身有　夜間早朝二人４．５H</t>
  </si>
  <si>
    <t>移動支援（個別）身有　夜間早朝二人５H</t>
  </si>
  <si>
    <t>移動支援（個別）身有　夜間早朝二人５．５H</t>
  </si>
  <si>
    <t>移動支援（個別）身有　夜間早朝二人６H</t>
  </si>
  <si>
    <t>移動支援（個別）身有　夜間早朝二人６．５H</t>
  </si>
  <si>
    <t>移動支援（個別）身有　深夜０．５H</t>
  </si>
  <si>
    <t>移動支援（個別）身有　深夜１H</t>
  </si>
  <si>
    <t>移動支援（個別）身有　深夜１．５H</t>
  </si>
  <si>
    <t>移動支援（個別）身有　深夜２H</t>
  </si>
  <si>
    <t>移動支援（個別）身有　深夜２．５H</t>
  </si>
  <si>
    <t>移動支援（個別）身有　深夜３H</t>
  </si>
  <si>
    <t>移動支援（個別）身有　深夜３．５H</t>
  </si>
  <si>
    <t>移動支援（個別）身有　深夜４H</t>
  </si>
  <si>
    <t>移動支援（個別）身有　深夜４．５H</t>
  </si>
  <si>
    <t>移動支援（個別）身有　深夜５H</t>
  </si>
  <si>
    <t>移動支援（個別）身有　深夜５．５H</t>
  </si>
  <si>
    <t>移動支援（個別）身有　深夜６H</t>
  </si>
  <si>
    <t>移動支援（個別）身有　深夜６．５H</t>
  </si>
  <si>
    <t>移動支援（個別）身有　深夜７H</t>
  </si>
  <si>
    <t>移動支援（個別）身有　深夜７．５H</t>
  </si>
  <si>
    <t>移動支援（個別）身有　深夜８H</t>
  </si>
  <si>
    <t>移動支援（個別）身有　深夜８．５H</t>
  </si>
  <si>
    <t>移動支援（個別）身有　深夜二人０．５H</t>
  </si>
  <si>
    <t>移動支援（個別）身有　深夜二人１H</t>
  </si>
  <si>
    <t>移動支援（個別）身有　深夜二人１．５H</t>
  </si>
  <si>
    <t>移動支援（個別）身有　深夜二人２H</t>
  </si>
  <si>
    <t>移動支援（個別）身有　深夜二人２．５H</t>
  </si>
  <si>
    <t>移動支援（個別）身有　深夜二人３H</t>
  </si>
  <si>
    <t>移動支援（個別）身有　深夜二人３．５H</t>
  </si>
  <si>
    <t>移動支援（個別）身有　深夜二人４H</t>
  </si>
  <si>
    <t>移動支援（個別）身有　深夜二人４．５H</t>
  </si>
  <si>
    <t>移動支援（個別）身有　深夜二人５H</t>
  </si>
  <si>
    <t>移動支援（個別）身有　深夜二人５．５H</t>
  </si>
  <si>
    <t>移動支援（個別）身有　深夜二人６H</t>
  </si>
  <si>
    <t>移動支援（個別）身有　深夜二人６．５H</t>
  </si>
  <si>
    <t>移動支援（個別）身有　深夜二人７H</t>
  </si>
  <si>
    <t>移動支援（個別）身有　深夜二人７．５H</t>
  </si>
  <si>
    <t>移動支援（個別）身有　深夜二人８H</t>
  </si>
  <si>
    <t>移動支援（個別）身有　深夜二人８．５H</t>
  </si>
  <si>
    <t>移動支援（個別）身有　深夜０．５H早朝０．５H</t>
  </si>
  <si>
    <t>移動支援（個別）身有　深夜０．５H早朝１H</t>
  </si>
  <si>
    <t>移動支援（個別）身有　深夜１H早朝０．５H</t>
  </si>
  <si>
    <t>移動支援（個別）身有　早朝増０．５H</t>
  </si>
  <si>
    <t>移動支援（個別）身有　二人深夜０．５H早朝０．５H</t>
  </si>
  <si>
    <t>移動支援（個別）身有　二人深夜０．５H早朝１H</t>
  </si>
  <si>
    <t>移動支援（個別）身有　二人深夜１H早朝０．５H</t>
  </si>
  <si>
    <t>移動支援（個別）身有　二人早朝増０．５H</t>
  </si>
  <si>
    <t>移動支援（個別）身有　早朝０．５H日中０．５H</t>
  </si>
  <si>
    <t>移動支援（個別）身有　早朝０．５H日中１H</t>
  </si>
  <si>
    <t>移動支援（個別）身有　早朝１H日中０．５H</t>
  </si>
  <si>
    <t>移動支援（個別）身有　日中増０．５H</t>
  </si>
  <si>
    <t>移動支援（個別）身有　二人早朝０．５H日中０．５H</t>
  </si>
  <si>
    <t>移動支援（個別）身有　二人早朝０．５H日中１H</t>
  </si>
  <si>
    <t>移動支援（個別）身有　二人早朝１H日中０．５H</t>
  </si>
  <si>
    <t>移動支援（個別）身有　二人日中増０．５H</t>
  </si>
  <si>
    <t>移動支援（個別）身有　日中０．５H夜間０．５H</t>
  </si>
  <si>
    <t>移動支援（個別）身有　日中０．５H夜間１H</t>
  </si>
  <si>
    <t>移動支援（個別）身有　日中１H夜間０．５H</t>
  </si>
  <si>
    <t>移動支援（個別）身有　夜間増０．５H</t>
  </si>
  <si>
    <t>移動支援（個別）身有　夜間０．５H深夜０．５H</t>
  </si>
  <si>
    <t>移動支援（個別）身有　夜間０．５H深夜１H</t>
  </si>
  <si>
    <t>移動支援（個別）身有　夜間１H深夜０．５H</t>
  </si>
  <si>
    <t>移動支援（個別）身有　深夜増０．５H</t>
  </si>
  <si>
    <t>移動支援（個別）身有　二人日中０．５H夜間０．５H</t>
  </si>
  <si>
    <t>移動支援（個別）身有　二人日中０．５H夜間１H</t>
  </si>
  <si>
    <t>移動支援（個別）身有　二人日中１H夜間０．５H</t>
  </si>
  <si>
    <t>移動支援（個別）身有　二人夜間増０．５H</t>
  </si>
  <si>
    <t>移動支援（個別）身有　二人夜間０．５H深夜０．５H</t>
  </si>
  <si>
    <t>移動支援（個別）身有　二人夜間０．５H深夜１H</t>
  </si>
  <si>
    <t>移動支援（個別）身有　二人夜間１H深夜０．５H</t>
  </si>
  <si>
    <t>移動支援（個別）身有　二人深夜増０．５H</t>
  </si>
  <si>
    <t>移動支援（個別支援型）　サービスコード表</t>
  </si>
  <si>
    <t>身体介護を伴わない場合　（深夜～早朝後引き続き早朝サービスを継続）</t>
  </si>
  <si>
    <t>身体介護を伴わない場合　（深夜～早朝後引き続き早朝サービスを継続）</t>
  </si>
  <si>
    <t>身体介護を伴わない場合　（早朝～日中後引き続き日中サービスを継続）</t>
  </si>
  <si>
    <t>身体介護を伴わない場合　（日中～夜間後引き続き夜間サービスを継続）</t>
  </si>
  <si>
    <t>身体介護を伴わない場合　（夜間～深夜後引き続き深夜サービスを継続）</t>
  </si>
  <si>
    <t>身体介護を伴う場合　（深夜～早朝後引き続き早朝サービスを継続）</t>
  </si>
  <si>
    <t>身体介護を伴う場合　（早朝～日中後引き続き日中サービスを継続）</t>
  </si>
  <si>
    <t>身体介護を伴う場合　（日中～夜間後引き続き夜間サービスを継続）</t>
  </si>
  <si>
    <t>身体介護を伴う場合　（夜間～深夜後引き続き深夜サービスを継続）</t>
  </si>
  <si>
    <t>移動支援（グループ支援型）　サービスコード表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</si>
</sst>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#,##0.0;&quot;▲ &quot;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177" fontId="0" fillId="0" borderId="0" xfId="48" applyNumberFormat="1" applyFont="1" applyFill="1" applyAlignment="1">
      <alignment/>
    </xf>
    <xf numFmtId="177" fontId="4" fillId="0" borderId="10" xfId="48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right"/>
    </xf>
    <xf numFmtId="176" fontId="3" fillId="0" borderId="10" xfId="48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177" fontId="3" fillId="0" borderId="10" xfId="48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48" applyNumberFormat="1" applyFont="1" applyFill="1" applyBorder="1" applyAlignment="1" applyProtection="1">
      <alignment horizontal="center" vertical="center"/>
      <protection locked="0"/>
    </xf>
    <xf numFmtId="38" fontId="0" fillId="0" borderId="10" xfId="48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76" fontId="3" fillId="0" borderId="11" xfId="48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Fill="1" applyAlignment="1">
      <alignment horizont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48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zoomScale="90" zoomScaleNormal="90" zoomScalePageLayoutView="0" workbookViewId="0" topLeftCell="C1">
      <selection activeCell="J119" sqref="J119"/>
    </sheetView>
  </sheetViews>
  <sheetFormatPr defaultColWidth="9.00390625" defaultRowHeight="21" customHeight="1"/>
  <cols>
    <col min="1" max="1" width="10.375" style="7" bestFit="1" customWidth="1"/>
    <col min="2" max="2" width="35.625" style="8" bestFit="1" customWidth="1"/>
    <col min="3" max="3" width="7.00390625" style="8" customWidth="1"/>
    <col min="4" max="4" width="30.125" style="8" customWidth="1"/>
    <col min="5" max="5" width="29.50390625" style="8" customWidth="1"/>
    <col min="6" max="10" width="7.625" style="9" customWidth="1"/>
    <col min="11" max="11" width="6.625" style="8" customWidth="1"/>
    <col min="12" max="16384" width="9.00390625" style="8" customWidth="1"/>
  </cols>
  <sheetData>
    <row r="1" spans="1:10" ht="21" customHeight="1">
      <c r="A1" s="30" t="s">
        <v>500</v>
      </c>
      <c r="B1" s="30"/>
      <c r="C1" s="30"/>
      <c r="D1" s="30"/>
      <c r="E1" s="30"/>
      <c r="F1" s="30"/>
      <c r="G1" s="30"/>
      <c r="H1" s="30"/>
      <c r="I1" s="30"/>
      <c r="J1" s="30"/>
    </row>
    <row r="2" ht="13.5">
      <c r="J2" s="10" t="s">
        <v>13</v>
      </c>
    </row>
    <row r="3" spans="1:10" ht="13.5">
      <c r="A3" s="5" t="s">
        <v>14</v>
      </c>
      <c r="B3" s="4" t="s">
        <v>15</v>
      </c>
      <c r="C3" s="25" t="s">
        <v>16</v>
      </c>
      <c r="D3" s="26"/>
      <c r="E3" s="27"/>
      <c r="F3" s="28" t="s">
        <v>17</v>
      </c>
      <c r="G3" s="28"/>
      <c r="H3" s="28"/>
      <c r="I3" s="28"/>
      <c r="J3" s="28"/>
    </row>
    <row r="4" spans="1:10" ht="13.5">
      <c r="A4" s="17" t="s">
        <v>18</v>
      </c>
      <c r="B4" s="21" t="s">
        <v>19</v>
      </c>
      <c r="C4" s="29" t="s">
        <v>20</v>
      </c>
      <c r="D4" s="29"/>
      <c r="E4" s="21" t="s">
        <v>21</v>
      </c>
      <c r="F4" s="16" t="s">
        <v>120</v>
      </c>
      <c r="G4" s="16" t="s">
        <v>22</v>
      </c>
      <c r="H4" s="16" t="s">
        <v>23</v>
      </c>
      <c r="I4" s="16" t="s">
        <v>24</v>
      </c>
      <c r="J4" s="16" t="s">
        <v>25</v>
      </c>
    </row>
    <row r="5" spans="1:10" ht="14.25">
      <c r="A5" s="6">
        <v>161111</v>
      </c>
      <c r="B5" s="1" t="s">
        <v>232</v>
      </c>
      <c r="C5" s="1" t="s">
        <v>0</v>
      </c>
      <c r="D5" s="1" t="s">
        <v>129</v>
      </c>
      <c r="E5" s="1" t="s">
        <v>26</v>
      </c>
      <c r="F5" s="18">
        <f>ROUNDDOWN(J5*1.06,0)</f>
        <v>1113</v>
      </c>
      <c r="G5" s="18">
        <f>ROUNDDOWN(J5*1.072,0)</f>
        <v>1125</v>
      </c>
      <c r="H5" s="18">
        <f>ROUNDDOWN(J5*1.036,0)</f>
        <v>1087</v>
      </c>
      <c r="I5" s="18">
        <f>ROUNDDOWN(J5*1.018,0)</f>
        <v>1068</v>
      </c>
      <c r="J5" s="19">
        <v>1050</v>
      </c>
    </row>
    <row r="6" spans="1:10" ht="14.25">
      <c r="A6" s="6">
        <v>161112</v>
      </c>
      <c r="B6" s="1" t="s">
        <v>233</v>
      </c>
      <c r="C6" s="1" t="s">
        <v>0</v>
      </c>
      <c r="D6" s="1" t="s">
        <v>130</v>
      </c>
      <c r="E6" s="1" t="s">
        <v>27</v>
      </c>
      <c r="F6" s="18">
        <f aca="true" t="shared" si="0" ref="F6:F25">ROUNDDOWN(J6*1.06,0)</f>
        <v>2088</v>
      </c>
      <c r="G6" s="18">
        <f aca="true" t="shared" si="1" ref="G6:G25">ROUNDDOWN(J6*1.072,0)</f>
        <v>2111</v>
      </c>
      <c r="H6" s="18">
        <f aca="true" t="shared" si="2" ref="H6:H25">ROUNDDOWN(J6*1.036,0)</f>
        <v>2040</v>
      </c>
      <c r="I6" s="18">
        <f aca="true" t="shared" si="3" ref="I6:I25">ROUNDDOWN(J6*1.018,0)</f>
        <v>2005</v>
      </c>
      <c r="J6" s="19">
        <v>1970</v>
      </c>
    </row>
    <row r="7" spans="1:10" ht="14.25">
      <c r="A7" s="6">
        <v>161113</v>
      </c>
      <c r="B7" s="1" t="s">
        <v>234</v>
      </c>
      <c r="C7" s="1" t="s">
        <v>0</v>
      </c>
      <c r="D7" s="1" t="s">
        <v>130</v>
      </c>
      <c r="E7" s="1" t="s">
        <v>28</v>
      </c>
      <c r="F7" s="18">
        <f t="shared" si="0"/>
        <v>2925</v>
      </c>
      <c r="G7" s="18">
        <f t="shared" si="1"/>
        <v>2958</v>
      </c>
      <c r="H7" s="18">
        <f t="shared" si="2"/>
        <v>2859</v>
      </c>
      <c r="I7" s="18">
        <f t="shared" si="3"/>
        <v>2809</v>
      </c>
      <c r="J7" s="19">
        <v>2760</v>
      </c>
    </row>
    <row r="8" spans="1:10" ht="14.25">
      <c r="A8" s="6">
        <v>161114</v>
      </c>
      <c r="B8" s="1" t="s">
        <v>235</v>
      </c>
      <c r="C8" s="1" t="s">
        <v>0</v>
      </c>
      <c r="D8" s="1" t="s">
        <v>130</v>
      </c>
      <c r="E8" s="1" t="s">
        <v>29</v>
      </c>
      <c r="F8" s="18">
        <f t="shared" si="0"/>
        <v>3667</v>
      </c>
      <c r="G8" s="18">
        <f t="shared" si="1"/>
        <v>3709</v>
      </c>
      <c r="H8" s="18">
        <f t="shared" si="2"/>
        <v>3584</v>
      </c>
      <c r="I8" s="18">
        <f t="shared" si="3"/>
        <v>3522</v>
      </c>
      <c r="J8" s="19">
        <v>3460</v>
      </c>
    </row>
    <row r="9" spans="1:10" ht="14.25">
      <c r="A9" s="6">
        <v>161115</v>
      </c>
      <c r="B9" s="1" t="s">
        <v>236</v>
      </c>
      <c r="C9" s="1" t="s">
        <v>0</v>
      </c>
      <c r="D9" s="1" t="s">
        <v>130</v>
      </c>
      <c r="E9" s="1" t="s">
        <v>30</v>
      </c>
      <c r="F9" s="18">
        <f t="shared" si="0"/>
        <v>4409</v>
      </c>
      <c r="G9" s="18">
        <f t="shared" si="1"/>
        <v>4459</v>
      </c>
      <c r="H9" s="18">
        <f t="shared" si="2"/>
        <v>4309</v>
      </c>
      <c r="I9" s="18">
        <f t="shared" si="3"/>
        <v>4234</v>
      </c>
      <c r="J9" s="19">
        <v>4160</v>
      </c>
    </row>
    <row r="10" spans="1:10" ht="14.25">
      <c r="A10" s="6">
        <v>161116</v>
      </c>
      <c r="B10" s="1" t="s">
        <v>237</v>
      </c>
      <c r="C10" s="1" t="s">
        <v>0</v>
      </c>
      <c r="D10" s="1" t="s">
        <v>130</v>
      </c>
      <c r="E10" s="1" t="s">
        <v>31</v>
      </c>
      <c r="F10" s="18">
        <f t="shared" si="0"/>
        <v>5151</v>
      </c>
      <c r="G10" s="18">
        <f t="shared" si="1"/>
        <v>5209</v>
      </c>
      <c r="H10" s="18">
        <f t="shared" si="2"/>
        <v>5034</v>
      </c>
      <c r="I10" s="18">
        <f t="shared" si="3"/>
        <v>4947</v>
      </c>
      <c r="J10" s="19">
        <v>4860</v>
      </c>
    </row>
    <row r="11" spans="1:10" ht="14.25">
      <c r="A11" s="6">
        <v>161117</v>
      </c>
      <c r="B11" s="1" t="s">
        <v>238</v>
      </c>
      <c r="C11" s="1" t="s">
        <v>0</v>
      </c>
      <c r="D11" s="1" t="s">
        <v>130</v>
      </c>
      <c r="E11" s="1" t="s">
        <v>32</v>
      </c>
      <c r="F11" s="18">
        <f t="shared" si="0"/>
        <v>5893</v>
      </c>
      <c r="G11" s="18">
        <f t="shared" si="1"/>
        <v>5960</v>
      </c>
      <c r="H11" s="18">
        <f t="shared" si="2"/>
        <v>5760</v>
      </c>
      <c r="I11" s="18">
        <f t="shared" si="3"/>
        <v>5660</v>
      </c>
      <c r="J11" s="19">
        <v>5560</v>
      </c>
    </row>
    <row r="12" spans="1:10" ht="14.25">
      <c r="A12" s="6">
        <v>161118</v>
      </c>
      <c r="B12" s="1" t="s">
        <v>239</v>
      </c>
      <c r="C12" s="1" t="s">
        <v>0</v>
      </c>
      <c r="D12" s="1" t="s">
        <v>130</v>
      </c>
      <c r="E12" s="1" t="s">
        <v>33</v>
      </c>
      <c r="F12" s="18">
        <f t="shared" si="0"/>
        <v>6635</v>
      </c>
      <c r="G12" s="18">
        <f t="shared" si="1"/>
        <v>6710</v>
      </c>
      <c r="H12" s="18">
        <f t="shared" si="2"/>
        <v>6485</v>
      </c>
      <c r="I12" s="18">
        <f t="shared" si="3"/>
        <v>6372</v>
      </c>
      <c r="J12" s="19">
        <v>6260</v>
      </c>
    </row>
    <row r="13" spans="1:10" ht="14.25">
      <c r="A13" s="6">
        <v>161119</v>
      </c>
      <c r="B13" s="1" t="s">
        <v>240</v>
      </c>
      <c r="C13" s="1" t="s">
        <v>0</v>
      </c>
      <c r="D13" s="1" t="s">
        <v>130</v>
      </c>
      <c r="E13" s="1" t="s">
        <v>34</v>
      </c>
      <c r="F13" s="18">
        <f t="shared" si="0"/>
        <v>7377</v>
      </c>
      <c r="G13" s="18">
        <f t="shared" si="1"/>
        <v>7461</v>
      </c>
      <c r="H13" s="18">
        <f t="shared" si="2"/>
        <v>7210</v>
      </c>
      <c r="I13" s="18">
        <f t="shared" si="3"/>
        <v>7085</v>
      </c>
      <c r="J13" s="19">
        <v>6960</v>
      </c>
    </row>
    <row r="14" spans="1:10" ht="14.25">
      <c r="A14" s="6">
        <v>161120</v>
      </c>
      <c r="B14" s="1" t="s">
        <v>241</v>
      </c>
      <c r="C14" s="1" t="s">
        <v>0</v>
      </c>
      <c r="D14" s="1" t="s">
        <v>130</v>
      </c>
      <c r="E14" s="1" t="s">
        <v>35</v>
      </c>
      <c r="F14" s="18">
        <f t="shared" si="0"/>
        <v>8119</v>
      </c>
      <c r="G14" s="18">
        <f t="shared" si="1"/>
        <v>8211</v>
      </c>
      <c r="H14" s="18">
        <f t="shared" si="2"/>
        <v>7935</v>
      </c>
      <c r="I14" s="18">
        <f t="shared" si="3"/>
        <v>7797</v>
      </c>
      <c r="J14" s="19">
        <v>7660</v>
      </c>
    </row>
    <row r="15" spans="1:10" ht="14.25">
      <c r="A15" s="6">
        <v>161121</v>
      </c>
      <c r="B15" s="1" t="s">
        <v>242</v>
      </c>
      <c r="C15" s="1" t="s">
        <v>0</v>
      </c>
      <c r="D15" s="1" t="s">
        <v>130</v>
      </c>
      <c r="E15" s="1" t="s">
        <v>36</v>
      </c>
      <c r="F15" s="18">
        <f t="shared" si="0"/>
        <v>8861</v>
      </c>
      <c r="G15" s="18">
        <f t="shared" si="1"/>
        <v>8961</v>
      </c>
      <c r="H15" s="18">
        <f t="shared" si="2"/>
        <v>8660</v>
      </c>
      <c r="I15" s="18">
        <f t="shared" si="3"/>
        <v>8510</v>
      </c>
      <c r="J15" s="19">
        <v>8360</v>
      </c>
    </row>
    <row r="16" spans="1:10" ht="14.25">
      <c r="A16" s="6">
        <v>161122</v>
      </c>
      <c r="B16" s="1" t="s">
        <v>243</v>
      </c>
      <c r="C16" s="1" t="s">
        <v>0</v>
      </c>
      <c r="D16" s="1" t="s">
        <v>130</v>
      </c>
      <c r="E16" s="1" t="s">
        <v>37</v>
      </c>
      <c r="F16" s="18">
        <f t="shared" si="0"/>
        <v>9603</v>
      </c>
      <c r="G16" s="18">
        <f t="shared" si="1"/>
        <v>9712</v>
      </c>
      <c r="H16" s="18">
        <f t="shared" si="2"/>
        <v>9386</v>
      </c>
      <c r="I16" s="18">
        <f t="shared" si="3"/>
        <v>9223</v>
      </c>
      <c r="J16" s="19">
        <v>9060</v>
      </c>
    </row>
    <row r="17" spans="1:10" ht="14.25">
      <c r="A17" s="6">
        <v>161123</v>
      </c>
      <c r="B17" s="1" t="s">
        <v>244</v>
      </c>
      <c r="C17" s="1" t="s">
        <v>0</v>
      </c>
      <c r="D17" s="1" t="s">
        <v>130</v>
      </c>
      <c r="E17" s="1" t="s">
        <v>38</v>
      </c>
      <c r="F17" s="18">
        <f t="shared" si="0"/>
        <v>10345</v>
      </c>
      <c r="G17" s="18">
        <f t="shared" si="1"/>
        <v>10462</v>
      </c>
      <c r="H17" s="18">
        <f t="shared" si="2"/>
        <v>10111</v>
      </c>
      <c r="I17" s="18">
        <f t="shared" si="3"/>
        <v>9935</v>
      </c>
      <c r="J17" s="19">
        <v>9760</v>
      </c>
    </row>
    <row r="18" spans="1:10" ht="14.25">
      <c r="A18" s="6">
        <v>161124</v>
      </c>
      <c r="B18" s="1" t="s">
        <v>245</v>
      </c>
      <c r="C18" s="1" t="s">
        <v>0</v>
      </c>
      <c r="D18" s="1" t="s">
        <v>130</v>
      </c>
      <c r="E18" s="1" t="s">
        <v>39</v>
      </c>
      <c r="F18" s="18">
        <f t="shared" si="0"/>
        <v>11087</v>
      </c>
      <c r="G18" s="18">
        <f t="shared" si="1"/>
        <v>11213</v>
      </c>
      <c r="H18" s="18">
        <f t="shared" si="2"/>
        <v>10836</v>
      </c>
      <c r="I18" s="18">
        <f t="shared" si="3"/>
        <v>10648</v>
      </c>
      <c r="J18" s="19">
        <v>10460</v>
      </c>
    </row>
    <row r="19" spans="1:10" ht="14.25">
      <c r="A19" s="6">
        <v>161125</v>
      </c>
      <c r="B19" s="1" t="s">
        <v>246</v>
      </c>
      <c r="C19" s="1" t="s">
        <v>0</v>
      </c>
      <c r="D19" s="1" t="s">
        <v>130</v>
      </c>
      <c r="E19" s="1" t="s">
        <v>40</v>
      </c>
      <c r="F19" s="18">
        <f t="shared" si="0"/>
        <v>11829</v>
      </c>
      <c r="G19" s="18">
        <f t="shared" si="1"/>
        <v>11963</v>
      </c>
      <c r="H19" s="18">
        <f t="shared" si="2"/>
        <v>11561</v>
      </c>
      <c r="I19" s="18">
        <f t="shared" si="3"/>
        <v>11360</v>
      </c>
      <c r="J19" s="19">
        <v>11160</v>
      </c>
    </row>
    <row r="20" spans="1:10" ht="14.25">
      <c r="A20" s="6">
        <v>161126</v>
      </c>
      <c r="B20" s="1" t="s">
        <v>247</v>
      </c>
      <c r="C20" s="1" t="s">
        <v>0</v>
      </c>
      <c r="D20" s="1" t="s">
        <v>130</v>
      </c>
      <c r="E20" s="1" t="s">
        <v>41</v>
      </c>
      <c r="F20" s="18">
        <f t="shared" si="0"/>
        <v>12571</v>
      </c>
      <c r="G20" s="18">
        <f t="shared" si="1"/>
        <v>12713</v>
      </c>
      <c r="H20" s="18">
        <f t="shared" si="2"/>
        <v>12286</v>
      </c>
      <c r="I20" s="18">
        <f t="shared" si="3"/>
        <v>12073</v>
      </c>
      <c r="J20" s="19">
        <v>11860</v>
      </c>
    </row>
    <row r="21" spans="1:10" ht="14.25">
      <c r="A21" s="6">
        <v>161127</v>
      </c>
      <c r="B21" s="1" t="s">
        <v>248</v>
      </c>
      <c r="C21" s="1" t="s">
        <v>0</v>
      </c>
      <c r="D21" s="1" t="s">
        <v>130</v>
      </c>
      <c r="E21" s="1" t="s">
        <v>42</v>
      </c>
      <c r="F21" s="18">
        <f t="shared" si="0"/>
        <v>13313</v>
      </c>
      <c r="G21" s="18">
        <f t="shared" si="1"/>
        <v>13464</v>
      </c>
      <c r="H21" s="18">
        <f t="shared" si="2"/>
        <v>13012</v>
      </c>
      <c r="I21" s="18">
        <f t="shared" si="3"/>
        <v>12786</v>
      </c>
      <c r="J21" s="19">
        <v>12560</v>
      </c>
    </row>
    <row r="22" spans="1:10" ht="14.25">
      <c r="A22" s="6">
        <v>161128</v>
      </c>
      <c r="B22" s="1" t="s">
        <v>249</v>
      </c>
      <c r="C22" s="1" t="s">
        <v>0</v>
      </c>
      <c r="D22" s="1" t="s">
        <v>130</v>
      </c>
      <c r="E22" s="1" t="s">
        <v>43</v>
      </c>
      <c r="F22" s="18">
        <f t="shared" si="0"/>
        <v>14055</v>
      </c>
      <c r="G22" s="18">
        <f t="shared" si="1"/>
        <v>14214</v>
      </c>
      <c r="H22" s="18">
        <f t="shared" si="2"/>
        <v>13737</v>
      </c>
      <c r="I22" s="18">
        <f t="shared" si="3"/>
        <v>13498</v>
      </c>
      <c r="J22" s="19">
        <v>13260</v>
      </c>
    </row>
    <row r="23" spans="1:10" ht="14.25">
      <c r="A23" s="6">
        <v>161129</v>
      </c>
      <c r="B23" s="1" t="s">
        <v>250</v>
      </c>
      <c r="C23" s="1" t="s">
        <v>0</v>
      </c>
      <c r="D23" s="1" t="s">
        <v>130</v>
      </c>
      <c r="E23" s="1" t="s">
        <v>44</v>
      </c>
      <c r="F23" s="18">
        <f t="shared" si="0"/>
        <v>14797</v>
      </c>
      <c r="G23" s="18">
        <f t="shared" si="1"/>
        <v>14965</v>
      </c>
      <c r="H23" s="18">
        <f t="shared" si="2"/>
        <v>14462</v>
      </c>
      <c r="I23" s="18">
        <f t="shared" si="3"/>
        <v>14211</v>
      </c>
      <c r="J23" s="19">
        <v>13960</v>
      </c>
    </row>
    <row r="24" spans="1:10" ht="14.25">
      <c r="A24" s="6">
        <v>161130</v>
      </c>
      <c r="B24" s="1" t="s">
        <v>251</v>
      </c>
      <c r="C24" s="1" t="s">
        <v>0</v>
      </c>
      <c r="D24" s="1" t="s">
        <v>130</v>
      </c>
      <c r="E24" s="1" t="s">
        <v>131</v>
      </c>
      <c r="F24" s="18">
        <f t="shared" si="0"/>
        <v>15539</v>
      </c>
      <c r="G24" s="18">
        <f t="shared" si="1"/>
        <v>15715</v>
      </c>
      <c r="H24" s="18">
        <f t="shared" si="2"/>
        <v>15187</v>
      </c>
      <c r="I24" s="18">
        <f t="shared" si="3"/>
        <v>14923</v>
      </c>
      <c r="J24" s="19">
        <v>14660</v>
      </c>
    </row>
    <row r="25" spans="1:10" ht="14.25">
      <c r="A25" s="6">
        <v>161131</v>
      </c>
      <c r="B25" s="1" t="s">
        <v>252</v>
      </c>
      <c r="C25" s="1" t="s">
        <v>0</v>
      </c>
      <c r="D25" s="1" t="s">
        <v>130</v>
      </c>
      <c r="E25" s="1" t="s">
        <v>132</v>
      </c>
      <c r="F25" s="18">
        <f t="shared" si="0"/>
        <v>16281</v>
      </c>
      <c r="G25" s="18">
        <f t="shared" si="1"/>
        <v>16465</v>
      </c>
      <c r="H25" s="18">
        <f t="shared" si="2"/>
        <v>15912</v>
      </c>
      <c r="I25" s="18">
        <f t="shared" si="3"/>
        <v>15636</v>
      </c>
      <c r="J25" s="19">
        <v>15360</v>
      </c>
    </row>
    <row r="26" spans="1:10" ht="14.25">
      <c r="A26" s="6">
        <v>161151</v>
      </c>
      <c r="B26" s="1" t="s">
        <v>307</v>
      </c>
      <c r="C26" s="1" t="s">
        <v>0</v>
      </c>
      <c r="D26" s="1" t="s">
        <v>130</v>
      </c>
      <c r="E26" s="1" t="s">
        <v>47</v>
      </c>
      <c r="F26" s="18">
        <f aca="true" t="shared" si="4" ref="F26:J41">F5*2</f>
        <v>2226</v>
      </c>
      <c r="G26" s="18">
        <f t="shared" si="4"/>
        <v>2250</v>
      </c>
      <c r="H26" s="18">
        <f t="shared" si="4"/>
        <v>2174</v>
      </c>
      <c r="I26" s="18">
        <f t="shared" si="4"/>
        <v>2136</v>
      </c>
      <c r="J26" s="18">
        <f>J5*2</f>
        <v>2100</v>
      </c>
    </row>
    <row r="27" spans="1:10" ht="14.25">
      <c r="A27" s="6">
        <v>161152</v>
      </c>
      <c r="B27" s="1" t="s">
        <v>308</v>
      </c>
      <c r="C27" s="1" t="s">
        <v>0</v>
      </c>
      <c r="D27" s="1" t="s">
        <v>130</v>
      </c>
      <c r="E27" s="1" t="s">
        <v>48</v>
      </c>
      <c r="F27" s="18">
        <f t="shared" si="4"/>
        <v>4176</v>
      </c>
      <c r="G27" s="18">
        <f t="shared" si="4"/>
        <v>4222</v>
      </c>
      <c r="H27" s="18">
        <f t="shared" si="4"/>
        <v>4080</v>
      </c>
      <c r="I27" s="18">
        <f t="shared" si="4"/>
        <v>4010</v>
      </c>
      <c r="J27" s="18">
        <f t="shared" si="4"/>
        <v>3940</v>
      </c>
    </row>
    <row r="28" spans="1:10" ht="14.25">
      <c r="A28" s="6">
        <v>161153</v>
      </c>
      <c r="B28" s="1" t="s">
        <v>309</v>
      </c>
      <c r="C28" s="1" t="s">
        <v>0</v>
      </c>
      <c r="D28" s="1" t="s">
        <v>130</v>
      </c>
      <c r="E28" s="1" t="s">
        <v>49</v>
      </c>
      <c r="F28" s="18">
        <f t="shared" si="4"/>
        <v>5850</v>
      </c>
      <c r="G28" s="18">
        <f t="shared" si="4"/>
        <v>5916</v>
      </c>
      <c r="H28" s="18">
        <f t="shared" si="4"/>
        <v>5718</v>
      </c>
      <c r="I28" s="18">
        <f t="shared" si="4"/>
        <v>5618</v>
      </c>
      <c r="J28" s="18">
        <f t="shared" si="4"/>
        <v>5520</v>
      </c>
    </row>
    <row r="29" spans="1:10" ht="14.25">
      <c r="A29" s="6">
        <v>161154</v>
      </c>
      <c r="B29" s="1" t="s">
        <v>310</v>
      </c>
      <c r="C29" s="1" t="s">
        <v>0</v>
      </c>
      <c r="D29" s="1" t="s">
        <v>130</v>
      </c>
      <c r="E29" s="1" t="s">
        <v>50</v>
      </c>
      <c r="F29" s="18">
        <f t="shared" si="4"/>
        <v>7334</v>
      </c>
      <c r="G29" s="18">
        <f t="shared" si="4"/>
        <v>7418</v>
      </c>
      <c r="H29" s="18">
        <f t="shared" si="4"/>
        <v>7168</v>
      </c>
      <c r="I29" s="18">
        <f t="shared" si="4"/>
        <v>7044</v>
      </c>
      <c r="J29" s="18">
        <f t="shared" si="4"/>
        <v>6920</v>
      </c>
    </row>
    <row r="30" spans="1:10" ht="14.25">
      <c r="A30" s="6">
        <v>161155</v>
      </c>
      <c r="B30" s="1" t="s">
        <v>311</v>
      </c>
      <c r="C30" s="1" t="s">
        <v>0</v>
      </c>
      <c r="D30" s="1" t="s">
        <v>130</v>
      </c>
      <c r="E30" s="1" t="s">
        <v>51</v>
      </c>
      <c r="F30" s="18">
        <f t="shared" si="4"/>
        <v>8818</v>
      </c>
      <c r="G30" s="18">
        <f t="shared" si="4"/>
        <v>8918</v>
      </c>
      <c r="H30" s="18">
        <f t="shared" si="4"/>
        <v>8618</v>
      </c>
      <c r="I30" s="18">
        <f t="shared" si="4"/>
        <v>8468</v>
      </c>
      <c r="J30" s="18">
        <f t="shared" si="4"/>
        <v>8320</v>
      </c>
    </row>
    <row r="31" spans="1:10" ht="14.25">
      <c r="A31" s="6">
        <v>161156</v>
      </c>
      <c r="B31" s="1" t="s">
        <v>312</v>
      </c>
      <c r="C31" s="1" t="s">
        <v>0</v>
      </c>
      <c r="D31" s="1" t="s">
        <v>130</v>
      </c>
      <c r="E31" s="1" t="s">
        <v>52</v>
      </c>
      <c r="F31" s="18">
        <f t="shared" si="4"/>
        <v>10302</v>
      </c>
      <c r="G31" s="18">
        <f t="shared" si="4"/>
        <v>10418</v>
      </c>
      <c r="H31" s="18">
        <f t="shared" si="4"/>
        <v>10068</v>
      </c>
      <c r="I31" s="18">
        <f t="shared" si="4"/>
        <v>9894</v>
      </c>
      <c r="J31" s="18">
        <f t="shared" si="4"/>
        <v>9720</v>
      </c>
    </row>
    <row r="32" spans="1:10" ht="14.25">
      <c r="A32" s="6">
        <v>161157</v>
      </c>
      <c r="B32" s="1" t="s">
        <v>313</v>
      </c>
      <c r="C32" s="1" t="s">
        <v>0</v>
      </c>
      <c r="D32" s="1" t="s">
        <v>130</v>
      </c>
      <c r="E32" s="1" t="s">
        <v>53</v>
      </c>
      <c r="F32" s="18">
        <f t="shared" si="4"/>
        <v>11786</v>
      </c>
      <c r="G32" s="18">
        <f t="shared" si="4"/>
        <v>11920</v>
      </c>
      <c r="H32" s="18">
        <f t="shared" si="4"/>
        <v>11520</v>
      </c>
      <c r="I32" s="18">
        <f t="shared" si="4"/>
        <v>11320</v>
      </c>
      <c r="J32" s="18">
        <f t="shared" si="4"/>
        <v>11120</v>
      </c>
    </row>
    <row r="33" spans="1:10" ht="14.25">
      <c r="A33" s="6">
        <v>161158</v>
      </c>
      <c r="B33" s="1" t="s">
        <v>314</v>
      </c>
      <c r="C33" s="1" t="s">
        <v>0</v>
      </c>
      <c r="D33" s="1" t="s">
        <v>130</v>
      </c>
      <c r="E33" s="1" t="s">
        <v>54</v>
      </c>
      <c r="F33" s="18">
        <f t="shared" si="4"/>
        <v>13270</v>
      </c>
      <c r="G33" s="18">
        <f t="shared" si="4"/>
        <v>13420</v>
      </c>
      <c r="H33" s="18">
        <f t="shared" si="4"/>
        <v>12970</v>
      </c>
      <c r="I33" s="18">
        <f t="shared" si="4"/>
        <v>12744</v>
      </c>
      <c r="J33" s="18">
        <f t="shared" si="4"/>
        <v>12520</v>
      </c>
    </row>
    <row r="34" spans="1:10" ht="14.25">
      <c r="A34" s="6">
        <v>161159</v>
      </c>
      <c r="B34" s="1" t="s">
        <v>315</v>
      </c>
      <c r="C34" s="1" t="s">
        <v>0</v>
      </c>
      <c r="D34" s="1" t="s">
        <v>130</v>
      </c>
      <c r="E34" s="1" t="s">
        <v>55</v>
      </c>
      <c r="F34" s="18">
        <f t="shared" si="4"/>
        <v>14754</v>
      </c>
      <c r="G34" s="18">
        <f t="shared" si="4"/>
        <v>14922</v>
      </c>
      <c r="H34" s="18">
        <f t="shared" si="4"/>
        <v>14420</v>
      </c>
      <c r="I34" s="18">
        <f t="shared" si="4"/>
        <v>14170</v>
      </c>
      <c r="J34" s="18">
        <f t="shared" si="4"/>
        <v>13920</v>
      </c>
    </row>
    <row r="35" spans="1:10" ht="14.25">
      <c r="A35" s="6">
        <v>161160</v>
      </c>
      <c r="B35" s="1" t="s">
        <v>316</v>
      </c>
      <c r="C35" s="1" t="s">
        <v>0</v>
      </c>
      <c r="D35" s="1" t="s">
        <v>130</v>
      </c>
      <c r="E35" s="1" t="s">
        <v>56</v>
      </c>
      <c r="F35" s="18">
        <f t="shared" si="4"/>
        <v>16238</v>
      </c>
      <c r="G35" s="18">
        <f t="shared" si="4"/>
        <v>16422</v>
      </c>
      <c r="H35" s="18">
        <f t="shared" si="4"/>
        <v>15870</v>
      </c>
      <c r="I35" s="18">
        <f t="shared" si="4"/>
        <v>15594</v>
      </c>
      <c r="J35" s="18">
        <f t="shared" si="4"/>
        <v>15320</v>
      </c>
    </row>
    <row r="36" spans="1:10" ht="14.25">
      <c r="A36" s="6">
        <v>161161</v>
      </c>
      <c r="B36" s="1" t="s">
        <v>317</v>
      </c>
      <c r="C36" s="1" t="s">
        <v>0</v>
      </c>
      <c r="D36" s="1" t="s">
        <v>130</v>
      </c>
      <c r="E36" s="1" t="s">
        <v>57</v>
      </c>
      <c r="F36" s="18">
        <f t="shared" si="4"/>
        <v>17722</v>
      </c>
      <c r="G36" s="18">
        <f t="shared" si="4"/>
        <v>17922</v>
      </c>
      <c r="H36" s="18">
        <f t="shared" si="4"/>
        <v>17320</v>
      </c>
      <c r="I36" s="18">
        <f t="shared" si="4"/>
        <v>17020</v>
      </c>
      <c r="J36" s="18">
        <f t="shared" si="4"/>
        <v>16720</v>
      </c>
    </row>
    <row r="37" spans="1:10" ht="14.25">
      <c r="A37" s="6">
        <v>161162</v>
      </c>
      <c r="B37" s="1" t="s">
        <v>318</v>
      </c>
      <c r="C37" s="1" t="s">
        <v>0</v>
      </c>
      <c r="D37" s="1" t="s">
        <v>130</v>
      </c>
      <c r="E37" s="1" t="s">
        <v>58</v>
      </c>
      <c r="F37" s="18">
        <f t="shared" si="4"/>
        <v>19206</v>
      </c>
      <c r="G37" s="18">
        <f t="shared" si="4"/>
        <v>19424</v>
      </c>
      <c r="H37" s="18">
        <f t="shared" si="4"/>
        <v>18772</v>
      </c>
      <c r="I37" s="18">
        <f t="shared" si="4"/>
        <v>18446</v>
      </c>
      <c r="J37" s="18">
        <f t="shared" si="4"/>
        <v>18120</v>
      </c>
    </row>
    <row r="38" spans="1:10" ht="14.25">
      <c r="A38" s="6">
        <v>161163</v>
      </c>
      <c r="B38" s="1" t="s">
        <v>319</v>
      </c>
      <c r="C38" s="1" t="s">
        <v>0</v>
      </c>
      <c r="D38" s="1" t="s">
        <v>130</v>
      </c>
      <c r="E38" s="1" t="s">
        <v>59</v>
      </c>
      <c r="F38" s="18">
        <f t="shared" si="4"/>
        <v>20690</v>
      </c>
      <c r="G38" s="18">
        <f t="shared" si="4"/>
        <v>20924</v>
      </c>
      <c r="H38" s="18">
        <f t="shared" si="4"/>
        <v>20222</v>
      </c>
      <c r="I38" s="18">
        <f t="shared" si="4"/>
        <v>19870</v>
      </c>
      <c r="J38" s="18">
        <f t="shared" si="4"/>
        <v>19520</v>
      </c>
    </row>
    <row r="39" spans="1:10" ht="14.25">
      <c r="A39" s="6">
        <v>161164</v>
      </c>
      <c r="B39" s="1" t="s">
        <v>320</v>
      </c>
      <c r="C39" s="1" t="s">
        <v>0</v>
      </c>
      <c r="D39" s="1" t="s">
        <v>130</v>
      </c>
      <c r="E39" s="1" t="s">
        <v>60</v>
      </c>
      <c r="F39" s="18">
        <f t="shared" si="4"/>
        <v>22174</v>
      </c>
      <c r="G39" s="18">
        <f t="shared" si="4"/>
        <v>22426</v>
      </c>
      <c r="H39" s="18">
        <f t="shared" si="4"/>
        <v>21672</v>
      </c>
      <c r="I39" s="18">
        <f t="shared" si="4"/>
        <v>21296</v>
      </c>
      <c r="J39" s="18">
        <f t="shared" si="4"/>
        <v>20920</v>
      </c>
    </row>
    <row r="40" spans="1:10" ht="14.25">
      <c r="A40" s="6">
        <v>161165</v>
      </c>
      <c r="B40" s="1" t="s">
        <v>321</v>
      </c>
      <c r="C40" s="1" t="s">
        <v>0</v>
      </c>
      <c r="D40" s="1" t="s">
        <v>130</v>
      </c>
      <c r="E40" s="1" t="s">
        <v>61</v>
      </c>
      <c r="F40" s="18">
        <f t="shared" si="4"/>
        <v>23658</v>
      </c>
      <c r="G40" s="18">
        <f t="shared" si="4"/>
        <v>23926</v>
      </c>
      <c r="H40" s="18">
        <f t="shared" si="4"/>
        <v>23122</v>
      </c>
      <c r="I40" s="18">
        <f t="shared" si="4"/>
        <v>22720</v>
      </c>
      <c r="J40" s="18">
        <f t="shared" si="4"/>
        <v>22320</v>
      </c>
    </row>
    <row r="41" spans="1:10" ht="14.25">
      <c r="A41" s="6">
        <v>161166</v>
      </c>
      <c r="B41" s="1" t="s">
        <v>322</v>
      </c>
      <c r="C41" s="1" t="s">
        <v>0</v>
      </c>
      <c r="D41" s="1" t="s">
        <v>130</v>
      </c>
      <c r="E41" s="1" t="s">
        <v>62</v>
      </c>
      <c r="F41" s="18">
        <f t="shared" si="4"/>
        <v>25142</v>
      </c>
      <c r="G41" s="18">
        <f t="shared" si="4"/>
        <v>25426</v>
      </c>
      <c r="H41" s="18">
        <f t="shared" si="4"/>
        <v>24572</v>
      </c>
      <c r="I41" s="18">
        <f t="shared" si="4"/>
        <v>24146</v>
      </c>
      <c r="J41" s="18">
        <f t="shared" si="4"/>
        <v>23720</v>
      </c>
    </row>
    <row r="42" spans="1:10" ht="14.25">
      <c r="A42" s="6">
        <v>161167</v>
      </c>
      <c r="B42" s="1" t="s">
        <v>323</v>
      </c>
      <c r="C42" s="1" t="s">
        <v>0</v>
      </c>
      <c r="D42" s="1" t="s">
        <v>130</v>
      </c>
      <c r="E42" s="1" t="s">
        <v>63</v>
      </c>
      <c r="F42" s="18">
        <f aca="true" t="shared" si="5" ref="F42:J46">F21*2</f>
        <v>26626</v>
      </c>
      <c r="G42" s="18">
        <f t="shared" si="5"/>
        <v>26928</v>
      </c>
      <c r="H42" s="18">
        <f t="shared" si="5"/>
        <v>26024</v>
      </c>
      <c r="I42" s="18">
        <f t="shared" si="5"/>
        <v>25572</v>
      </c>
      <c r="J42" s="18">
        <f t="shared" si="5"/>
        <v>25120</v>
      </c>
    </row>
    <row r="43" spans="1:10" ht="14.25">
      <c r="A43" s="6">
        <v>161168</v>
      </c>
      <c r="B43" s="1" t="s">
        <v>324</v>
      </c>
      <c r="C43" s="1" t="s">
        <v>0</v>
      </c>
      <c r="D43" s="1" t="s">
        <v>130</v>
      </c>
      <c r="E43" s="1" t="s">
        <v>64</v>
      </c>
      <c r="F43" s="18">
        <f t="shared" si="5"/>
        <v>28110</v>
      </c>
      <c r="G43" s="18">
        <f t="shared" si="5"/>
        <v>28428</v>
      </c>
      <c r="H43" s="18">
        <f t="shared" si="5"/>
        <v>27474</v>
      </c>
      <c r="I43" s="18">
        <f t="shared" si="5"/>
        <v>26996</v>
      </c>
      <c r="J43" s="18">
        <f t="shared" si="5"/>
        <v>26520</v>
      </c>
    </row>
    <row r="44" spans="1:10" ht="14.25">
      <c r="A44" s="6">
        <v>161169</v>
      </c>
      <c r="B44" s="1" t="s">
        <v>325</v>
      </c>
      <c r="C44" s="1" t="s">
        <v>0</v>
      </c>
      <c r="D44" s="1" t="s">
        <v>130</v>
      </c>
      <c r="E44" s="1" t="s">
        <v>65</v>
      </c>
      <c r="F44" s="18">
        <f t="shared" si="5"/>
        <v>29594</v>
      </c>
      <c r="G44" s="18">
        <f t="shared" si="5"/>
        <v>29930</v>
      </c>
      <c r="H44" s="18">
        <f t="shared" si="5"/>
        <v>28924</v>
      </c>
      <c r="I44" s="18">
        <f t="shared" si="5"/>
        <v>28422</v>
      </c>
      <c r="J44" s="18">
        <f t="shared" si="5"/>
        <v>27920</v>
      </c>
    </row>
    <row r="45" spans="1:10" ht="14.25">
      <c r="A45" s="6">
        <v>161170</v>
      </c>
      <c r="B45" s="1" t="s">
        <v>326</v>
      </c>
      <c r="C45" s="1" t="s">
        <v>0</v>
      </c>
      <c r="D45" s="1" t="s">
        <v>130</v>
      </c>
      <c r="E45" s="1" t="s">
        <v>127</v>
      </c>
      <c r="F45" s="18">
        <f t="shared" si="5"/>
        <v>31078</v>
      </c>
      <c r="G45" s="18">
        <f t="shared" si="5"/>
        <v>31430</v>
      </c>
      <c r="H45" s="18">
        <f t="shared" si="5"/>
        <v>30374</v>
      </c>
      <c r="I45" s="18">
        <f t="shared" si="5"/>
        <v>29846</v>
      </c>
      <c r="J45" s="18">
        <f t="shared" si="5"/>
        <v>29320</v>
      </c>
    </row>
    <row r="46" spans="1:10" ht="14.25">
      <c r="A46" s="6">
        <v>161171</v>
      </c>
      <c r="B46" s="1" t="s">
        <v>327</v>
      </c>
      <c r="C46" s="1" t="s">
        <v>0</v>
      </c>
      <c r="D46" s="1" t="s">
        <v>130</v>
      </c>
      <c r="E46" s="1" t="s">
        <v>128</v>
      </c>
      <c r="F46" s="18">
        <f t="shared" si="5"/>
        <v>32562</v>
      </c>
      <c r="G46" s="18">
        <f t="shared" si="5"/>
        <v>32930</v>
      </c>
      <c r="H46" s="18">
        <f t="shared" si="5"/>
        <v>31824</v>
      </c>
      <c r="I46" s="18">
        <f t="shared" si="5"/>
        <v>31272</v>
      </c>
      <c r="J46" s="18">
        <f t="shared" si="5"/>
        <v>30720</v>
      </c>
    </row>
    <row r="47" spans="1:10" ht="14.25">
      <c r="A47" s="6">
        <v>161211</v>
      </c>
      <c r="B47" s="1" t="s">
        <v>253</v>
      </c>
      <c r="C47" s="1" t="s">
        <v>0</v>
      </c>
      <c r="D47" s="1" t="s">
        <v>133</v>
      </c>
      <c r="E47" s="1" t="s">
        <v>66</v>
      </c>
      <c r="F47" s="18">
        <f>ROUNDDOWN(J47*1.06,0)</f>
        <v>1388</v>
      </c>
      <c r="G47" s="18">
        <f>ROUNDDOWN(J47*1.072,0)</f>
        <v>1404</v>
      </c>
      <c r="H47" s="18">
        <f>ROUNDDOWN(J47*1.036,0)</f>
        <v>1357</v>
      </c>
      <c r="I47" s="18">
        <f>ROUNDDOWN(J47*1.018,0)</f>
        <v>1333</v>
      </c>
      <c r="J47" s="19">
        <v>1310</v>
      </c>
    </row>
    <row r="48" spans="1:10" ht="14.25">
      <c r="A48" s="6">
        <v>161212</v>
      </c>
      <c r="B48" s="1" t="s">
        <v>254</v>
      </c>
      <c r="C48" s="1" t="s">
        <v>0</v>
      </c>
      <c r="D48" s="1" t="s">
        <v>134</v>
      </c>
      <c r="E48" s="1" t="s">
        <v>67</v>
      </c>
      <c r="F48" s="18">
        <f aca="true" t="shared" si="6" ref="F48:F59">ROUNDDOWN(J48*1.06,0)</f>
        <v>2607</v>
      </c>
      <c r="G48" s="18">
        <f aca="true" t="shared" si="7" ref="G48:G59">ROUNDDOWN(J48*1.072,0)</f>
        <v>2637</v>
      </c>
      <c r="H48" s="18">
        <f aca="true" t="shared" si="8" ref="H48:H59">ROUNDDOWN(J48*1.036,0)</f>
        <v>2548</v>
      </c>
      <c r="I48" s="18">
        <f aca="true" t="shared" si="9" ref="I48:I59">ROUNDDOWN(J48*1.018,0)</f>
        <v>2504</v>
      </c>
      <c r="J48" s="19">
        <v>2460</v>
      </c>
    </row>
    <row r="49" spans="1:10" ht="14.25">
      <c r="A49" s="6">
        <v>161213</v>
      </c>
      <c r="B49" s="1" t="s">
        <v>255</v>
      </c>
      <c r="C49" s="1" t="s">
        <v>0</v>
      </c>
      <c r="D49" s="1" t="s">
        <v>134</v>
      </c>
      <c r="E49" s="1" t="s">
        <v>68</v>
      </c>
      <c r="F49" s="18">
        <f t="shared" si="6"/>
        <v>3657</v>
      </c>
      <c r="G49" s="18">
        <f t="shared" si="7"/>
        <v>3698</v>
      </c>
      <c r="H49" s="18">
        <f t="shared" si="8"/>
        <v>3574</v>
      </c>
      <c r="I49" s="18">
        <f t="shared" si="9"/>
        <v>3512</v>
      </c>
      <c r="J49" s="19">
        <v>3450</v>
      </c>
    </row>
    <row r="50" spans="1:10" ht="14.25">
      <c r="A50" s="6">
        <v>161214</v>
      </c>
      <c r="B50" s="1" t="s">
        <v>256</v>
      </c>
      <c r="C50" s="1" t="s">
        <v>0</v>
      </c>
      <c r="D50" s="1" t="s">
        <v>134</v>
      </c>
      <c r="E50" s="1" t="s">
        <v>69</v>
      </c>
      <c r="F50" s="18">
        <f t="shared" si="6"/>
        <v>4589</v>
      </c>
      <c r="G50" s="18">
        <f t="shared" si="7"/>
        <v>4641</v>
      </c>
      <c r="H50" s="18">
        <f t="shared" si="8"/>
        <v>4485</v>
      </c>
      <c r="I50" s="18">
        <f t="shared" si="9"/>
        <v>4407</v>
      </c>
      <c r="J50" s="19">
        <v>4330</v>
      </c>
    </row>
    <row r="51" spans="1:10" ht="14.25">
      <c r="A51" s="6">
        <v>161215</v>
      </c>
      <c r="B51" s="1" t="s">
        <v>257</v>
      </c>
      <c r="C51" s="1" t="s">
        <v>0</v>
      </c>
      <c r="D51" s="1" t="s">
        <v>134</v>
      </c>
      <c r="E51" s="1" t="s">
        <v>70</v>
      </c>
      <c r="F51" s="18">
        <f t="shared" si="6"/>
        <v>5512</v>
      </c>
      <c r="G51" s="18">
        <f t="shared" si="7"/>
        <v>5574</v>
      </c>
      <c r="H51" s="18">
        <f t="shared" si="8"/>
        <v>5387</v>
      </c>
      <c r="I51" s="18">
        <f t="shared" si="9"/>
        <v>5293</v>
      </c>
      <c r="J51" s="19">
        <v>5200</v>
      </c>
    </row>
    <row r="52" spans="1:10" ht="14.25">
      <c r="A52" s="6">
        <v>161216</v>
      </c>
      <c r="B52" s="1" t="s">
        <v>258</v>
      </c>
      <c r="C52" s="1" t="s">
        <v>0</v>
      </c>
      <c r="D52" s="1" t="s">
        <v>134</v>
      </c>
      <c r="E52" s="1" t="s">
        <v>71</v>
      </c>
      <c r="F52" s="18">
        <f t="shared" si="6"/>
        <v>6444</v>
      </c>
      <c r="G52" s="18">
        <f t="shared" si="7"/>
        <v>6517</v>
      </c>
      <c r="H52" s="18">
        <f t="shared" si="8"/>
        <v>6298</v>
      </c>
      <c r="I52" s="18">
        <f t="shared" si="9"/>
        <v>6189</v>
      </c>
      <c r="J52" s="19">
        <v>6080</v>
      </c>
    </row>
    <row r="53" spans="1:10" ht="14.25">
      <c r="A53" s="6">
        <v>161217</v>
      </c>
      <c r="B53" s="1" t="s">
        <v>259</v>
      </c>
      <c r="C53" s="1" t="s">
        <v>0</v>
      </c>
      <c r="D53" s="1" t="s">
        <v>134</v>
      </c>
      <c r="E53" s="1" t="s">
        <v>72</v>
      </c>
      <c r="F53" s="18">
        <f t="shared" si="6"/>
        <v>7367</v>
      </c>
      <c r="G53" s="18">
        <f t="shared" si="7"/>
        <v>7450</v>
      </c>
      <c r="H53" s="18">
        <f t="shared" si="8"/>
        <v>7200</v>
      </c>
      <c r="I53" s="18">
        <f t="shared" si="9"/>
        <v>7075</v>
      </c>
      <c r="J53" s="19">
        <v>6950</v>
      </c>
    </row>
    <row r="54" spans="1:10" ht="14.25">
      <c r="A54" s="6">
        <v>161218</v>
      </c>
      <c r="B54" s="1" t="s">
        <v>260</v>
      </c>
      <c r="C54" s="1" t="s">
        <v>0</v>
      </c>
      <c r="D54" s="1" t="s">
        <v>134</v>
      </c>
      <c r="E54" s="1" t="s">
        <v>73</v>
      </c>
      <c r="F54" s="18">
        <f t="shared" si="6"/>
        <v>8299</v>
      </c>
      <c r="G54" s="18">
        <f t="shared" si="7"/>
        <v>8393</v>
      </c>
      <c r="H54" s="18">
        <f t="shared" si="8"/>
        <v>8111</v>
      </c>
      <c r="I54" s="18">
        <f t="shared" si="9"/>
        <v>7970</v>
      </c>
      <c r="J54" s="19">
        <v>7830</v>
      </c>
    </row>
    <row r="55" spans="1:10" ht="14.25">
      <c r="A55" s="6">
        <v>161219</v>
      </c>
      <c r="B55" s="1" t="s">
        <v>261</v>
      </c>
      <c r="C55" s="1" t="s">
        <v>0</v>
      </c>
      <c r="D55" s="1" t="s">
        <v>134</v>
      </c>
      <c r="E55" s="1" t="s">
        <v>74</v>
      </c>
      <c r="F55" s="18">
        <f t="shared" si="6"/>
        <v>9222</v>
      </c>
      <c r="G55" s="18">
        <f t="shared" si="7"/>
        <v>9326</v>
      </c>
      <c r="H55" s="18">
        <f t="shared" si="8"/>
        <v>9013</v>
      </c>
      <c r="I55" s="18">
        <f t="shared" si="9"/>
        <v>8856</v>
      </c>
      <c r="J55" s="19">
        <v>8700</v>
      </c>
    </row>
    <row r="56" spans="1:10" ht="14.25">
      <c r="A56" s="6">
        <v>161220</v>
      </c>
      <c r="B56" s="1" t="s">
        <v>262</v>
      </c>
      <c r="C56" s="1" t="s">
        <v>0</v>
      </c>
      <c r="D56" s="1" t="s">
        <v>134</v>
      </c>
      <c r="E56" s="1" t="s">
        <v>75</v>
      </c>
      <c r="F56" s="18">
        <f t="shared" si="6"/>
        <v>10154</v>
      </c>
      <c r="G56" s="18">
        <f t="shared" si="7"/>
        <v>10269</v>
      </c>
      <c r="H56" s="18">
        <f t="shared" si="8"/>
        <v>9924</v>
      </c>
      <c r="I56" s="18">
        <f t="shared" si="9"/>
        <v>9752</v>
      </c>
      <c r="J56" s="19">
        <v>9580</v>
      </c>
    </row>
    <row r="57" spans="1:10" ht="14.25">
      <c r="A57" s="6">
        <v>161221</v>
      </c>
      <c r="B57" s="1" t="s">
        <v>263</v>
      </c>
      <c r="C57" s="1" t="s">
        <v>0</v>
      </c>
      <c r="D57" s="1" t="s">
        <v>134</v>
      </c>
      <c r="E57" s="1" t="s">
        <v>76</v>
      </c>
      <c r="F57" s="18">
        <f t="shared" si="6"/>
        <v>11077</v>
      </c>
      <c r="G57" s="18">
        <f t="shared" si="7"/>
        <v>11202</v>
      </c>
      <c r="H57" s="18">
        <f t="shared" si="8"/>
        <v>10826</v>
      </c>
      <c r="I57" s="18">
        <f t="shared" si="9"/>
        <v>10638</v>
      </c>
      <c r="J57" s="19">
        <v>10450</v>
      </c>
    </row>
    <row r="58" spans="1:10" ht="14.25">
      <c r="A58" s="6">
        <v>161222</v>
      </c>
      <c r="B58" s="1" t="s">
        <v>264</v>
      </c>
      <c r="C58" s="1" t="s">
        <v>0</v>
      </c>
      <c r="D58" s="1" t="s">
        <v>134</v>
      </c>
      <c r="E58" s="1" t="s">
        <v>77</v>
      </c>
      <c r="F58" s="18">
        <f t="shared" si="6"/>
        <v>12009</v>
      </c>
      <c r="G58" s="18">
        <f t="shared" si="7"/>
        <v>12145</v>
      </c>
      <c r="H58" s="18">
        <f t="shared" si="8"/>
        <v>11737</v>
      </c>
      <c r="I58" s="18">
        <f t="shared" si="9"/>
        <v>11533</v>
      </c>
      <c r="J58" s="19">
        <v>11330</v>
      </c>
    </row>
    <row r="59" spans="1:10" ht="14.25">
      <c r="A59" s="6">
        <v>161223</v>
      </c>
      <c r="B59" s="1" t="s">
        <v>265</v>
      </c>
      <c r="C59" s="1" t="s">
        <v>0</v>
      </c>
      <c r="D59" s="1" t="s">
        <v>134</v>
      </c>
      <c r="E59" s="1" t="s">
        <v>78</v>
      </c>
      <c r="F59" s="18">
        <f t="shared" si="6"/>
        <v>12932</v>
      </c>
      <c r="G59" s="18">
        <f t="shared" si="7"/>
        <v>13078</v>
      </c>
      <c r="H59" s="18">
        <f t="shared" si="8"/>
        <v>12639</v>
      </c>
      <c r="I59" s="18">
        <f t="shared" si="9"/>
        <v>12419</v>
      </c>
      <c r="J59" s="19">
        <v>12200</v>
      </c>
    </row>
    <row r="60" spans="1:10" ht="14.25">
      <c r="A60" s="6">
        <v>161251</v>
      </c>
      <c r="B60" s="1" t="s">
        <v>328</v>
      </c>
      <c r="C60" s="1" t="s">
        <v>0</v>
      </c>
      <c r="D60" s="1" t="s">
        <v>134</v>
      </c>
      <c r="E60" s="1" t="s">
        <v>79</v>
      </c>
      <c r="F60" s="18">
        <f aca="true" t="shared" si="10" ref="F60:J72">F47*2</f>
        <v>2776</v>
      </c>
      <c r="G60" s="18">
        <f t="shared" si="10"/>
        <v>2808</v>
      </c>
      <c r="H60" s="18">
        <f t="shared" si="10"/>
        <v>2714</v>
      </c>
      <c r="I60" s="18">
        <f t="shared" si="10"/>
        <v>2666</v>
      </c>
      <c r="J60" s="18">
        <f>J47*2</f>
        <v>2620</v>
      </c>
    </row>
    <row r="61" spans="1:10" ht="14.25">
      <c r="A61" s="6">
        <v>161252</v>
      </c>
      <c r="B61" s="1" t="s">
        <v>329</v>
      </c>
      <c r="C61" s="1" t="s">
        <v>0</v>
      </c>
      <c r="D61" s="1" t="s">
        <v>134</v>
      </c>
      <c r="E61" s="1" t="s">
        <v>80</v>
      </c>
      <c r="F61" s="18">
        <f t="shared" si="10"/>
        <v>5214</v>
      </c>
      <c r="G61" s="18">
        <f t="shared" si="10"/>
        <v>5274</v>
      </c>
      <c r="H61" s="18">
        <f t="shared" si="10"/>
        <v>5096</v>
      </c>
      <c r="I61" s="18">
        <f t="shared" si="10"/>
        <v>5008</v>
      </c>
      <c r="J61" s="18">
        <f t="shared" si="10"/>
        <v>4920</v>
      </c>
    </row>
    <row r="62" spans="1:10" ht="14.25">
      <c r="A62" s="6">
        <v>161253</v>
      </c>
      <c r="B62" s="1" t="s">
        <v>330</v>
      </c>
      <c r="C62" s="1" t="s">
        <v>0</v>
      </c>
      <c r="D62" s="1" t="s">
        <v>134</v>
      </c>
      <c r="E62" s="1" t="s">
        <v>81</v>
      </c>
      <c r="F62" s="18">
        <f t="shared" si="10"/>
        <v>7314</v>
      </c>
      <c r="G62" s="18">
        <f t="shared" si="10"/>
        <v>7396</v>
      </c>
      <c r="H62" s="18">
        <f t="shared" si="10"/>
        <v>7148</v>
      </c>
      <c r="I62" s="18">
        <f t="shared" si="10"/>
        <v>7024</v>
      </c>
      <c r="J62" s="18">
        <f t="shared" si="10"/>
        <v>6900</v>
      </c>
    </row>
    <row r="63" spans="1:10" ht="14.25">
      <c r="A63" s="6">
        <v>161254</v>
      </c>
      <c r="B63" s="1" t="s">
        <v>331</v>
      </c>
      <c r="C63" s="1" t="s">
        <v>0</v>
      </c>
      <c r="D63" s="1" t="s">
        <v>134</v>
      </c>
      <c r="E63" s="1" t="s">
        <v>82</v>
      </c>
      <c r="F63" s="18">
        <f t="shared" si="10"/>
        <v>9178</v>
      </c>
      <c r="G63" s="18">
        <f t="shared" si="10"/>
        <v>9282</v>
      </c>
      <c r="H63" s="18">
        <f t="shared" si="10"/>
        <v>8970</v>
      </c>
      <c r="I63" s="18">
        <f t="shared" si="10"/>
        <v>8814</v>
      </c>
      <c r="J63" s="18">
        <f t="shared" si="10"/>
        <v>8660</v>
      </c>
    </row>
    <row r="64" spans="1:10" ht="14.25">
      <c r="A64" s="6">
        <v>161255</v>
      </c>
      <c r="B64" s="1" t="s">
        <v>332</v>
      </c>
      <c r="C64" s="1" t="s">
        <v>0</v>
      </c>
      <c r="D64" s="1" t="s">
        <v>134</v>
      </c>
      <c r="E64" s="1" t="s">
        <v>83</v>
      </c>
      <c r="F64" s="18">
        <f t="shared" si="10"/>
        <v>11024</v>
      </c>
      <c r="G64" s="18">
        <f t="shared" si="10"/>
        <v>11148</v>
      </c>
      <c r="H64" s="18">
        <f t="shared" si="10"/>
        <v>10774</v>
      </c>
      <c r="I64" s="18">
        <f t="shared" si="10"/>
        <v>10586</v>
      </c>
      <c r="J64" s="18">
        <f t="shared" si="10"/>
        <v>10400</v>
      </c>
    </row>
    <row r="65" spans="1:10" ht="14.25">
      <c r="A65" s="6">
        <v>161256</v>
      </c>
      <c r="B65" s="1" t="s">
        <v>333</v>
      </c>
      <c r="C65" s="1" t="s">
        <v>0</v>
      </c>
      <c r="D65" s="1" t="s">
        <v>134</v>
      </c>
      <c r="E65" s="1" t="s">
        <v>84</v>
      </c>
      <c r="F65" s="18">
        <f t="shared" si="10"/>
        <v>12888</v>
      </c>
      <c r="G65" s="18">
        <f t="shared" si="10"/>
        <v>13034</v>
      </c>
      <c r="H65" s="18">
        <f t="shared" si="10"/>
        <v>12596</v>
      </c>
      <c r="I65" s="18">
        <f t="shared" si="10"/>
        <v>12378</v>
      </c>
      <c r="J65" s="18">
        <f t="shared" si="10"/>
        <v>12160</v>
      </c>
    </row>
    <row r="66" spans="1:10" ht="14.25">
      <c r="A66" s="6">
        <v>161257</v>
      </c>
      <c r="B66" s="1" t="s">
        <v>334</v>
      </c>
      <c r="C66" s="1" t="s">
        <v>0</v>
      </c>
      <c r="D66" s="1" t="s">
        <v>134</v>
      </c>
      <c r="E66" s="1" t="s">
        <v>85</v>
      </c>
      <c r="F66" s="18">
        <f t="shared" si="10"/>
        <v>14734</v>
      </c>
      <c r="G66" s="18">
        <f t="shared" si="10"/>
        <v>14900</v>
      </c>
      <c r="H66" s="18">
        <f t="shared" si="10"/>
        <v>14400</v>
      </c>
      <c r="I66" s="18">
        <f t="shared" si="10"/>
        <v>14150</v>
      </c>
      <c r="J66" s="18">
        <f t="shared" si="10"/>
        <v>13900</v>
      </c>
    </row>
    <row r="67" spans="1:10" ht="14.25">
      <c r="A67" s="6">
        <v>161258</v>
      </c>
      <c r="B67" s="1" t="s">
        <v>335</v>
      </c>
      <c r="C67" s="1" t="s">
        <v>0</v>
      </c>
      <c r="D67" s="1" t="s">
        <v>134</v>
      </c>
      <c r="E67" s="1" t="s">
        <v>86</v>
      </c>
      <c r="F67" s="18">
        <f t="shared" si="10"/>
        <v>16598</v>
      </c>
      <c r="G67" s="18">
        <f t="shared" si="10"/>
        <v>16786</v>
      </c>
      <c r="H67" s="18">
        <f t="shared" si="10"/>
        <v>16222</v>
      </c>
      <c r="I67" s="18">
        <f t="shared" si="10"/>
        <v>15940</v>
      </c>
      <c r="J67" s="18">
        <f t="shared" si="10"/>
        <v>15660</v>
      </c>
    </row>
    <row r="68" spans="1:10" ht="14.25">
      <c r="A68" s="6">
        <v>161259</v>
      </c>
      <c r="B68" s="1" t="s">
        <v>336</v>
      </c>
      <c r="C68" s="1" t="s">
        <v>0</v>
      </c>
      <c r="D68" s="1" t="s">
        <v>134</v>
      </c>
      <c r="E68" s="1" t="s">
        <v>87</v>
      </c>
      <c r="F68" s="18">
        <f t="shared" si="10"/>
        <v>18444</v>
      </c>
      <c r="G68" s="18">
        <f t="shared" si="10"/>
        <v>18652</v>
      </c>
      <c r="H68" s="18">
        <f t="shared" si="10"/>
        <v>18026</v>
      </c>
      <c r="I68" s="18">
        <f t="shared" si="10"/>
        <v>17712</v>
      </c>
      <c r="J68" s="18">
        <f t="shared" si="10"/>
        <v>17400</v>
      </c>
    </row>
    <row r="69" spans="1:10" ht="14.25">
      <c r="A69" s="6">
        <v>161260</v>
      </c>
      <c r="B69" s="1" t="s">
        <v>337</v>
      </c>
      <c r="C69" s="1" t="s">
        <v>0</v>
      </c>
      <c r="D69" s="1" t="s">
        <v>134</v>
      </c>
      <c r="E69" s="1" t="s">
        <v>88</v>
      </c>
      <c r="F69" s="18">
        <f t="shared" si="10"/>
        <v>20308</v>
      </c>
      <c r="G69" s="18">
        <f t="shared" si="10"/>
        <v>20538</v>
      </c>
      <c r="H69" s="18">
        <f t="shared" si="10"/>
        <v>19848</v>
      </c>
      <c r="I69" s="18">
        <f t="shared" si="10"/>
        <v>19504</v>
      </c>
      <c r="J69" s="18">
        <f t="shared" si="10"/>
        <v>19160</v>
      </c>
    </row>
    <row r="70" spans="1:10" ht="14.25">
      <c r="A70" s="6">
        <v>161261</v>
      </c>
      <c r="B70" s="1" t="s">
        <v>338</v>
      </c>
      <c r="C70" s="1" t="s">
        <v>0</v>
      </c>
      <c r="D70" s="1" t="s">
        <v>134</v>
      </c>
      <c r="E70" s="1" t="s">
        <v>89</v>
      </c>
      <c r="F70" s="18">
        <f t="shared" si="10"/>
        <v>22154</v>
      </c>
      <c r="G70" s="18">
        <f t="shared" si="10"/>
        <v>22404</v>
      </c>
      <c r="H70" s="18">
        <f t="shared" si="10"/>
        <v>21652</v>
      </c>
      <c r="I70" s="18">
        <f t="shared" si="10"/>
        <v>21276</v>
      </c>
      <c r="J70" s="18">
        <f t="shared" si="10"/>
        <v>20900</v>
      </c>
    </row>
    <row r="71" spans="1:10" ht="14.25">
      <c r="A71" s="6">
        <v>161262</v>
      </c>
      <c r="B71" s="1" t="s">
        <v>339</v>
      </c>
      <c r="C71" s="1" t="s">
        <v>0</v>
      </c>
      <c r="D71" s="1" t="s">
        <v>134</v>
      </c>
      <c r="E71" s="1" t="s">
        <v>90</v>
      </c>
      <c r="F71" s="18">
        <f t="shared" si="10"/>
        <v>24018</v>
      </c>
      <c r="G71" s="18">
        <f t="shared" si="10"/>
        <v>24290</v>
      </c>
      <c r="H71" s="18">
        <f t="shared" si="10"/>
        <v>23474</v>
      </c>
      <c r="I71" s="18">
        <f t="shared" si="10"/>
        <v>23066</v>
      </c>
      <c r="J71" s="18">
        <f t="shared" si="10"/>
        <v>22660</v>
      </c>
    </row>
    <row r="72" spans="1:10" ht="14.25">
      <c r="A72" s="6">
        <v>161263</v>
      </c>
      <c r="B72" s="1" t="s">
        <v>340</v>
      </c>
      <c r="C72" s="1" t="s">
        <v>0</v>
      </c>
      <c r="D72" s="1" t="s">
        <v>134</v>
      </c>
      <c r="E72" s="1" t="s">
        <v>91</v>
      </c>
      <c r="F72" s="18">
        <f t="shared" si="10"/>
        <v>25864</v>
      </c>
      <c r="G72" s="18">
        <f t="shared" si="10"/>
        <v>26156</v>
      </c>
      <c r="H72" s="18">
        <f t="shared" si="10"/>
        <v>25278</v>
      </c>
      <c r="I72" s="18">
        <f t="shared" si="10"/>
        <v>24838</v>
      </c>
      <c r="J72" s="18">
        <f t="shared" si="10"/>
        <v>24400</v>
      </c>
    </row>
    <row r="73" spans="1:10" ht="14.25">
      <c r="A73" s="6">
        <v>161311</v>
      </c>
      <c r="B73" s="1" t="s">
        <v>266</v>
      </c>
      <c r="C73" s="1" t="s">
        <v>0</v>
      </c>
      <c r="D73" s="1" t="s">
        <v>135</v>
      </c>
      <c r="E73" s="1" t="s">
        <v>92</v>
      </c>
      <c r="F73" s="18">
        <f aca="true" t="shared" si="11" ref="F73:F136">ROUNDDOWN(J73*1.06,0)</f>
        <v>1674</v>
      </c>
      <c r="G73" s="18">
        <f aca="true" t="shared" si="12" ref="G73:G136">ROUNDDOWN(J73*1.072,0)</f>
        <v>1693</v>
      </c>
      <c r="H73" s="18">
        <f aca="true" t="shared" si="13" ref="H73:H136">ROUNDDOWN(J73*1.036,0)</f>
        <v>1636</v>
      </c>
      <c r="I73" s="18">
        <f aca="true" t="shared" si="14" ref="I73:I138">ROUNDDOWN(J73*1.018,0)</f>
        <v>1608</v>
      </c>
      <c r="J73" s="19">
        <v>1580</v>
      </c>
    </row>
    <row r="74" spans="1:10" ht="14.25">
      <c r="A74" s="6">
        <v>161312</v>
      </c>
      <c r="B74" s="1" t="s">
        <v>267</v>
      </c>
      <c r="C74" s="1" t="s">
        <v>0</v>
      </c>
      <c r="D74" s="1" t="s">
        <v>135</v>
      </c>
      <c r="E74" s="1" t="s">
        <v>93</v>
      </c>
      <c r="F74" s="18">
        <f t="shared" si="11"/>
        <v>3137</v>
      </c>
      <c r="G74" s="18">
        <f t="shared" si="12"/>
        <v>3173</v>
      </c>
      <c r="H74" s="18">
        <f t="shared" si="13"/>
        <v>3066</v>
      </c>
      <c r="I74" s="18">
        <f t="shared" si="14"/>
        <v>3013</v>
      </c>
      <c r="J74" s="19">
        <v>2960</v>
      </c>
    </row>
    <row r="75" spans="1:10" ht="14.25">
      <c r="A75" s="6">
        <v>161313</v>
      </c>
      <c r="B75" s="1" t="s">
        <v>268</v>
      </c>
      <c r="C75" s="1" t="s">
        <v>0</v>
      </c>
      <c r="D75" s="1" t="s">
        <v>135</v>
      </c>
      <c r="E75" s="1" t="s">
        <v>94</v>
      </c>
      <c r="F75" s="18">
        <f t="shared" si="11"/>
        <v>4388</v>
      </c>
      <c r="G75" s="18">
        <f t="shared" si="12"/>
        <v>4438</v>
      </c>
      <c r="H75" s="18">
        <f t="shared" si="13"/>
        <v>4289</v>
      </c>
      <c r="I75" s="18">
        <f t="shared" si="14"/>
        <v>4214</v>
      </c>
      <c r="J75" s="19">
        <v>4140</v>
      </c>
    </row>
    <row r="76" spans="1:10" ht="14.25">
      <c r="A76" s="6">
        <v>161314</v>
      </c>
      <c r="B76" s="1" t="s">
        <v>269</v>
      </c>
      <c r="C76" s="1" t="s">
        <v>0</v>
      </c>
      <c r="D76" s="1" t="s">
        <v>135</v>
      </c>
      <c r="E76" s="1" t="s">
        <v>95</v>
      </c>
      <c r="F76" s="18">
        <f t="shared" si="11"/>
        <v>5501</v>
      </c>
      <c r="G76" s="18">
        <f t="shared" si="12"/>
        <v>5563</v>
      </c>
      <c r="H76" s="18">
        <f t="shared" si="13"/>
        <v>5376</v>
      </c>
      <c r="I76" s="18">
        <f t="shared" si="14"/>
        <v>5283</v>
      </c>
      <c r="J76" s="19">
        <v>5190</v>
      </c>
    </row>
    <row r="77" spans="1:10" ht="14.25">
      <c r="A77" s="6">
        <v>161315</v>
      </c>
      <c r="B77" s="1" t="s">
        <v>270</v>
      </c>
      <c r="C77" s="1" t="s">
        <v>0</v>
      </c>
      <c r="D77" s="1" t="s">
        <v>135</v>
      </c>
      <c r="E77" s="1" t="s">
        <v>96</v>
      </c>
      <c r="F77" s="18">
        <f t="shared" si="11"/>
        <v>6614</v>
      </c>
      <c r="G77" s="18">
        <f t="shared" si="12"/>
        <v>6689</v>
      </c>
      <c r="H77" s="18">
        <f t="shared" si="13"/>
        <v>6464</v>
      </c>
      <c r="I77" s="18">
        <f t="shared" si="14"/>
        <v>6352</v>
      </c>
      <c r="J77" s="19">
        <v>6240</v>
      </c>
    </row>
    <row r="78" spans="1:10" ht="14.25">
      <c r="A78" s="6">
        <v>161316</v>
      </c>
      <c r="B78" s="1" t="s">
        <v>271</v>
      </c>
      <c r="C78" s="1" t="s">
        <v>0</v>
      </c>
      <c r="D78" s="1" t="s">
        <v>135</v>
      </c>
      <c r="E78" s="1" t="s">
        <v>97</v>
      </c>
      <c r="F78" s="18">
        <f t="shared" si="11"/>
        <v>7727</v>
      </c>
      <c r="G78" s="18">
        <f t="shared" si="12"/>
        <v>7814</v>
      </c>
      <c r="H78" s="18">
        <f t="shared" si="13"/>
        <v>7552</v>
      </c>
      <c r="I78" s="18">
        <f t="shared" si="14"/>
        <v>7421</v>
      </c>
      <c r="J78" s="19">
        <v>7290</v>
      </c>
    </row>
    <row r="79" spans="1:10" ht="14.25">
      <c r="A79" s="6">
        <v>161317</v>
      </c>
      <c r="B79" s="1" t="s">
        <v>272</v>
      </c>
      <c r="C79" s="1" t="s">
        <v>0</v>
      </c>
      <c r="D79" s="1" t="s">
        <v>135</v>
      </c>
      <c r="E79" s="1" t="s">
        <v>98</v>
      </c>
      <c r="F79" s="18">
        <f t="shared" si="11"/>
        <v>8840</v>
      </c>
      <c r="G79" s="18">
        <f t="shared" si="12"/>
        <v>8940</v>
      </c>
      <c r="H79" s="18">
        <f t="shared" si="13"/>
        <v>8640</v>
      </c>
      <c r="I79" s="18">
        <f t="shared" si="14"/>
        <v>8490</v>
      </c>
      <c r="J79" s="19">
        <v>8340</v>
      </c>
    </row>
    <row r="80" spans="1:10" ht="14.25">
      <c r="A80" s="6">
        <v>161318</v>
      </c>
      <c r="B80" s="1" t="s">
        <v>273</v>
      </c>
      <c r="C80" s="1" t="s">
        <v>0</v>
      </c>
      <c r="D80" s="1" t="s">
        <v>135</v>
      </c>
      <c r="E80" s="1" t="s">
        <v>99</v>
      </c>
      <c r="F80" s="18">
        <f t="shared" si="11"/>
        <v>9953</v>
      </c>
      <c r="G80" s="18">
        <f t="shared" si="12"/>
        <v>10066</v>
      </c>
      <c r="H80" s="18">
        <f t="shared" si="13"/>
        <v>9728</v>
      </c>
      <c r="I80" s="18">
        <f t="shared" si="14"/>
        <v>9559</v>
      </c>
      <c r="J80" s="19">
        <v>9390</v>
      </c>
    </row>
    <row r="81" spans="1:10" ht="14.25">
      <c r="A81" s="6">
        <v>161319</v>
      </c>
      <c r="B81" s="1" t="s">
        <v>274</v>
      </c>
      <c r="C81" s="1" t="s">
        <v>0</v>
      </c>
      <c r="D81" s="1" t="s">
        <v>135</v>
      </c>
      <c r="E81" s="1" t="s">
        <v>100</v>
      </c>
      <c r="F81" s="18">
        <f t="shared" si="11"/>
        <v>11066</v>
      </c>
      <c r="G81" s="18">
        <f t="shared" si="12"/>
        <v>11191</v>
      </c>
      <c r="H81" s="18">
        <f t="shared" si="13"/>
        <v>10815</v>
      </c>
      <c r="I81" s="18">
        <f t="shared" si="14"/>
        <v>10627</v>
      </c>
      <c r="J81" s="19">
        <v>10440</v>
      </c>
    </row>
    <row r="82" spans="1:10" ht="14.25">
      <c r="A82" s="6">
        <v>161320</v>
      </c>
      <c r="B82" s="1" t="s">
        <v>275</v>
      </c>
      <c r="C82" s="1" t="s">
        <v>0</v>
      </c>
      <c r="D82" s="1" t="s">
        <v>135</v>
      </c>
      <c r="E82" s="1" t="s">
        <v>101</v>
      </c>
      <c r="F82" s="18">
        <f t="shared" si="11"/>
        <v>12179</v>
      </c>
      <c r="G82" s="18">
        <f t="shared" si="12"/>
        <v>12317</v>
      </c>
      <c r="H82" s="18">
        <f t="shared" si="13"/>
        <v>11903</v>
      </c>
      <c r="I82" s="18">
        <f t="shared" si="14"/>
        <v>11696</v>
      </c>
      <c r="J82" s="19">
        <v>11490</v>
      </c>
    </row>
    <row r="83" spans="1:10" ht="14.25">
      <c r="A83" s="6">
        <v>161321</v>
      </c>
      <c r="B83" s="1" t="s">
        <v>276</v>
      </c>
      <c r="C83" s="1" t="s">
        <v>0</v>
      </c>
      <c r="D83" s="1" t="s">
        <v>135</v>
      </c>
      <c r="E83" s="1" t="s">
        <v>102</v>
      </c>
      <c r="F83" s="18">
        <f t="shared" si="11"/>
        <v>13292</v>
      </c>
      <c r="G83" s="18">
        <f t="shared" si="12"/>
        <v>13442</v>
      </c>
      <c r="H83" s="18">
        <f t="shared" si="13"/>
        <v>12991</v>
      </c>
      <c r="I83" s="18">
        <f t="shared" si="14"/>
        <v>12765</v>
      </c>
      <c r="J83" s="19">
        <v>12540</v>
      </c>
    </row>
    <row r="84" spans="1:10" ht="14.25">
      <c r="A84" s="6">
        <v>161322</v>
      </c>
      <c r="B84" s="1" t="s">
        <v>277</v>
      </c>
      <c r="C84" s="1" t="s">
        <v>0</v>
      </c>
      <c r="D84" s="1" t="s">
        <v>135</v>
      </c>
      <c r="E84" s="1" t="s">
        <v>103</v>
      </c>
      <c r="F84" s="18">
        <f t="shared" si="11"/>
        <v>14405</v>
      </c>
      <c r="G84" s="18">
        <f t="shared" si="12"/>
        <v>14568</v>
      </c>
      <c r="H84" s="18">
        <f t="shared" si="13"/>
        <v>14079</v>
      </c>
      <c r="I84" s="18">
        <f t="shared" si="14"/>
        <v>13834</v>
      </c>
      <c r="J84" s="19">
        <v>13590</v>
      </c>
    </row>
    <row r="85" spans="1:10" ht="14.25">
      <c r="A85" s="6">
        <v>161323</v>
      </c>
      <c r="B85" s="1" t="s">
        <v>278</v>
      </c>
      <c r="C85" s="1" t="s">
        <v>0</v>
      </c>
      <c r="D85" s="1" t="s">
        <v>135</v>
      </c>
      <c r="E85" s="1" t="s">
        <v>104</v>
      </c>
      <c r="F85" s="18">
        <f t="shared" si="11"/>
        <v>15518</v>
      </c>
      <c r="G85" s="18">
        <f t="shared" si="12"/>
        <v>15694</v>
      </c>
      <c r="H85" s="18">
        <f t="shared" si="13"/>
        <v>15167</v>
      </c>
      <c r="I85" s="18">
        <f t="shared" si="14"/>
        <v>14903</v>
      </c>
      <c r="J85" s="19">
        <v>14640</v>
      </c>
    </row>
    <row r="86" spans="1:10" ht="14.25">
      <c r="A86" s="6">
        <v>161324</v>
      </c>
      <c r="B86" s="1" t="s">
        <v>279</v>
      </c>
      <c r="C86" s="1" t="s">
        <v>0</v>
      </c>
      <c r="D86" s="1" t="s">
        <v>135</v>
      </c>
      <c r="E86" s="1" t="s">
        <v>105</v>
      </c>
      <c r="F86" s="18">
        <f t="shared" si="11"/>
        <v>16631</v>
      </c>
      <c r="G86" s="18">
        <f t="shared" si="12"/>
        <v>16819</v>
      </c>
      <c r="H86" s="18">
        <f t="shared" si="13"/>
        <v>16254</v>
      </c>
      <c r="I86" s="18">
        <f t="shared" si="14"/>
        <v>15972</v>
      </c>
      <c r="J86" s="19">
        <v>15690</v>
      </c>
    </row>
    <row r="87" spans="1:10" ht="14.25">
      <c r="A87" s="6">
        <v>161325</v>
      </c>
      <c r="B87" s="1" t="s">
        <v>280</v>
      </c>
      <c r="C87" s="1" t="s">
        <v>0</v>
      </c>
      <c r="D87" s="1" t="s">
        <v>135</v>
      </c>
      <c r="E87" s="1" t="s">
        <v>106</v>
      </c>
      <c r="F87" s="18">
        <f t="shared" si="11"/>
        <v>17744</v>
      </c>
      <c r="G87" s="18">
        <f t="shared" si="12"/>
        <v>17945</v>
      </c>
      <c r="H87" s="18">
        <f t="shared" si="13"/>
        <v>17342</v>
      </c>
      <c r="I87" s="18">
        <f t="shared" si="14"/>
        <v>17041</v>
      </c>
      <c r="J87" s="19">
        <v>16740</v>
      </c>
    </row>
    <row r="88" spans="1:10" ht="14.25">
      <c r="A88" s="6">
        <v>161326</v>
      </c>
      <c r="B88" s="1" t="s">
        <v>281</v>
      </c>
      <c r="C88" s="1" t="s">
        <v>0</v>
      </c>
      <c r="D88" s="1" t="s">
        <v>135</v>
      </c>
      <c r="E88" s="1" t="s">
        <v>107</v>
      </c>
      <c r="F88" s="18">
        <f t="shared" si="11"/>
        <v>18857</v>
      </c>
      <c r="G88" s="18">
        <f t="shared" si="12"/>
        <v>19070</v>
      </c>
      <c r="H88" s="18">
        <f t="shared" si="13"/>
        <v>18430</v>
      </c>
      <c r="I88" s="18">
        <f t="shared" si="14"/>
        <v>18110</v>
      </c>
      <c r="J88" s="19">
        <v>17790</v>
      </c>
    </row>
    <row r="89" spans="1:10" ht="14.25">
      <c r="A89" s="6">
        <v>161327</v>
      </c>
      <c r="B89" s="1" t="s">
        <v>282</v>
      </c>
      <c r="C89" s="1" t="s">
        <v>0</v>
      </c>
      <c r="D89" s="1" t="s">
        <v>135</v>
      </c>
      <c r="E89" s="1" t="s">
        <v>108</v>
      </c>
      <c r="F89" s="18">
        <f t="shared" si="11"/>
        <v>19970</v>
      </c>
      <c r="G89" s="18">
        <f t="shared" si="12"/>
        <v>20196</v>
      </c>
      <c r="H89" s="18">
        <f t="shared" si="13"/>
        <v>19518</v>
      </c>
      <c r="I89" s="18">
        <f t="shared" si="14"/>
        <v>19179</v>
      </c>
      <c r="J89" s="19">
        <v>18840</v>
      </c>
    </row>
    <row r="90" spans="1:10" ht="14.25">
      <c r="A90" s="6">
        <v>161351</v>
      </c>
      <c r="B90" s="1" t="s">
        <v>341</v>
      </c>
      <c r="C90" s="1" t="s">
        <v>0</v>
      </c>
      <c r="D90" s="1" t="s">
        <v>135</v>
      </c>
      <c r="E90" s="1" t="s">
        <v>109</v>
      </c>
      <c r="F90" s="18">
        <f t="shared" si="11"/>
        <v>3349</v>
      </c>
      <c r="G90" s="18">
        <f t="shared" si="12"/>
        <v>3387</v>
      </c>
      <c r="H90" s="18">
        <f t="shared" si="13"/>
        <v>3273</v>
      </c>
      <c r="I90" s="18">
        <f t="shared" si="14"/>
        <v>3216</v>
      </c>
      <c r="J90" s="18">
        <f>J73*2</f>
        <v>3160</v>
      </c>
    </row>
    <row r="91" spans="1:10" ht="14.25">
      <c r="A91" s="6">
        <v>161352</v>
      </c>
      <c r="B91" s="1" t="s">
        <v>342</v>
      </c>
      <c r="C91" s="1" t="s">
        <v>0</v>
      </c>
      <c r="D91" s="1" t="s">
        <v>135</v>
      </c>
      <c r="E91" s="1" t="s">
        <v>110</v>
      </c>
      <c r="F91" s="18">
        <f t="shared" si="11"/>
        <v>6275</v>
      </c>
      <c r="G91" s="18">
        <f t="shared" si="12"/>
        <v>6346</v>
      </c>
      <c r="H91" s="18">
        <f t="shared" si="13"/>
        <v>6133</v>
      </c>
      <c r="I91" s="18">
        <f t="shared" si="14"/>
        <v>6026</v>
      </c>
      <c r="J91" s="18">
        <f aca="true" t="shared" si="15" ref="J91:J106">J74*2</f>
        <v>5920</v>
      </c>
    </row>
    <row r="92" spans="1:10" ht="14.25">
      <c r="A92" s="6">
        <v>161353</v>
      </c>
      <c r="B92" s="1" t="s">
        <v>343</v>
      </c>
      <c r="C92" s="1" t="s">
        <v>0</v>
      </c>
      <c r="D92" s="1" t="s">
        <v>135</v>
      </c>
      <c r="E92" s="1" t="s">
        <v>111</v>
      </c>
      <c r="F92" s="18">
        <f t="shared" si="11"/>
        <v>8776</v>
      </c>
      <c r="G92" s="18">
        <f t="shared" si="12"/>
        <v>8876</v>
      </c>
      <c r="H92" s="18">
        <f t="shared" si="13"/>
        <v>8578</v>
      </c>
      <c r="I92" s="18">
        <f t="shared" si="14"/>
        <v>8429</v>
      </c>
      <c r="J92" s="18">
        <f t="shared" si="15"/>
        <v>8280</v>
      </c>
    </row>
    <row r="93" spans="1:10" ht="14.25">
      <c r="A93" s="6">
        <v>161354</v>
      </c>
      <c r="B93" s="1" t="s">
        <v>344</v>
      </c>
      <c r="C93" s="1" t="s">
        <v>0</v>
      </c>
      <c r="D93" s="1" t="s">
        <v>135</v>
      </c>
      <c r="E93" s="1" t="s">
        <v>112</v>
      </c>
      <c r="F93" s="18">
        <f t="shared" si="11"/>
        <v>11002</v>
      </c>
      <c r="G93" s="18">
        <f t="shared" si="12"/>
        <v>11127</v>
      </c>
      <c r="H93" s="18">
        <f t="shared" si="13"/>
        <v>10753</v>
      </c>
      <c r="I93" s="18">
        <f t="shared" si="14"/>
        <v>10566</v>
      </c>
      <c r="J93" s="18">
        <f t="shared" si="15"/>
        <v>10380</v>
      </c>
    </row>
    <row r="94" spans="1:10" ht="14.25">
      <c r="A94" s="6">
        <v>161355</v>
      </c>
      <c r="B94" s="1" t="s">
        <v>345</v>
      </c>
      <c r="C94" s="1" t="s">
        <v>0</v>
      </c>
      <c r="D94" s="1" t="s">
        <v>135</v>
      </c>
      <c r="E94" s="1" t="s">
        <v>113</v>
      </c>
      <c r="F94" s="18">
        <f t="shared" si="11"/>
        <v>13228</v>
      </c>
      <c r="G94" s="18">
        <f t="shared" si="12"/>
        <v>13378</v>
      </c>
      <c r="H94" s="18">
        <f t="shared" si="13"/>
        <v>12929</v>
      </c>
      <c r="I94" s="18">
        <f t="shared" si="14"/>
        <v>12704</v>
      </c>
      <c r="J94" s="18">
        <f t="shared" si="15"/>
        <v>12480</v>
      </c>
    </row>
    <row r="95" spans="1:10" ht="14.25">
      <c r="A95" s="6">
        <v>161356</v>
      </c>
      <c r="B95" s="1" t="s">
        <v>346</v>
      </c>
      <c r="C95" s="1" t="s">
        <v>0</v>
      </c>
      <c r="D95" s="1" t="s">
        <v>135</v>
      </c>
      <c r="E95" s="1" t="s">
        <v>114</v>
      </c>
      <c r="F95" s="18">
        <f t="shared" si="11"/>
        <v>15454</v>
      </c>
      <c r="G95" s="18">
        <f t="shared" si="12"/>
        <v>15629</v>
      </c>
      <c r="H95" s="18">
        <f t="shared" si="13"/>
        <v>15104</v>
      </c>
      <c r="I95" s="18">
        <f t="shared" si="14"/>
        <v>14842</v>
      </c>
      <c r="J95" s="18">
        <f t="shared" si="15"/>
        <v>14580</v>
      </c>
    </row>
    <row r="96" spans="1:10" ht="14.25">
      <c r="A96" s="6">
        <v>161357</v>
      </c>
      <c r="B96" s="1" t="s">
        <v>347</v>
      </c>
      <c r="C96" s="1" t="s">
        <v>0</v>
      </c>
      <c r="D96" s="1" t="s">
        <v>135</v>
      </c>
      <c r="E96" s="1" t="s">
        <v>115</v>
      </c>
      <c r="F96" s="18">
        <f t="shared" si="11"/>
        <v>17680</v>
      </c>
      <c r="G96" s="18">
        <f t="shared" si="12"/>
        <v>17880</v>
      </c>
      <c r="H96" s="18">
        <f t="shared" si="13"/>
        <v>17280</v>
      </c>
      <c r="I96" s="18">
        <f t="shared" si="14"/>
        <v>16980</v>
      </c>
      <c r="J96" s="18">
        <f t="shared" si="15"/>
        <v>16680</v>
      </c>
    </row>
    <row r="97" spans="1:10" ht="14.25">
      <c r="A97" s="6">
        <v>161358</v>
      </c>
      <c r="B97" s="1" t="s">
        <v>348</v>
      </c>
      <c r="C97" s="1" t="s">
        <v>0</v>
      </c>
      <c r="D97" s="1" t="s">
        <v>135</v>
      </c>
      <c r="E97" s="1" t="s">
        <v>116</v>
      </c>
      <c r="F97" s="18">
        <f t="shared" si="11"/>
        <v>19906</v>
      </c>
      <c r="G97" s="18">
        <f t="shared" si="12"/>
        <v>20132</v>
      </c>
      <c r="H97" s="18">
        <f t="shared" si="13"/>
        <v>19456</v>
      </c>
      <c r="I97" s="18">
        <f t="shared" si="14"/>
        <v>19118</v>
      </c>
      <c r="J97" s="18">
        <f t="shared" si="15"/>
        <v>18780</v>
      </c>
    </row>
    <row r="98" spans="1:10" ht="14.25">
      <c r="A98" s="6">
        <v>161359</v>
      </c>
      <c r="B98" s="1" t="s">
        <v>349</v>
      </c>
      <c r="C98" s="1" t="s">
        <v>0</v>
      </c>
      <c r="D98" s="1" t="s">
        <v>135</v>
      </c>
      <c r="E98" s="1" t="s">
        <v>117</v>
      </c>
      <c r="F98" s="18">
        <f t="shared" si="11"/>
        <v>22132</v>
      </c>
      <c r="G98" s="18">
        <f t="shared" si="12"/>
        <v>22383</v>
      </c>
      <c r="H98" s="18">
        <f t="shared" si="13"/>
        <v>21631</v>
      </c>
      <c r="I98" s="18">
        <f t="shared" si="14"/>
        <v>21255</v>
      </c>
      <c r="J98" s="18">
        <f t="shared" si="15"/>
        <v>20880</v>
      </c>
    </row>
    <row r="99" spans="1:10" ht="14.25">
      <c r="A99" s="6">
        <v>161360</v>
      </c>
      <c r="B99" s="1" t="s">
        <v>350</v>
      </c>
      <c r="C99" s="1" t="s">
        <v>0</v>
      </c>
      <c r="D99" s="1" t="s">
        <v>135</v>
      </c>
      <c r="E99" s="1" t="s">
        <v>118</v>
      </c>
      <c r="F99" s="18">
        <f t="shared" si="11"/>
        <v>24358</v>
      </c>
      <c r="G99" s="18">
        <f t="shared" si="12"/>
        <v>24634</v>
      </c>
      <c r="H99" s="18">
        <f t="shared" si="13"/>
        <v>23807</v>
      </c>
      <c r="I99" s="18">
        <f t="shared" si="14"/>
        <v>23393</v>
      </c>
      <c r="J99" s="18">
        <f t="shared" si="15"/>
        <v>22980</v>
      </c>
    </row>
    <row r="100" spans="1:10" ht="14.25">
      <c r="A100" s="6">
        <v>161361</v>
      </c>
      <c r="B100" s="1" t="s">
        <v>351</v>
      </c>
      <c r="C100" s="1" t="s">
        <v>0</v>
      </c>
      <c r="D100" s="1" t="s">
        <v>135</v>
      </c>
      <c r="E100" s="1" t="s">
        <v>119</v>
      </c>
      <c r="F100" s="18">
        <f t="shared" si="11"/>
        <v>26584</v>
      </c>
      <c r="G100" s="18">
        <f t="shared" si="12"/>
        <v>26885</v>
      </c>
      <c r="H100" s="18">
        <f t="shared" si="13"/>
        <v>25982</v>
      </c>
      <c r="I100" s="18">
        <f t="shared" si="14"/>
        <v>25531</v>
      </c>
      <c r="J100" s="18">
        <f t="shared" si="15"/>
        <v>25080</v>
      </c>
    </row>
    <row r="101" spans="1:10" ht="14.25">
      <c r="A101" s="6">
        <v>161362</v>
      </c>
      <c r="B101" s="1" t="s">
        <v>352</v>
      </c>
      <c r="C101" s="1" t="s">
        <v>0</v>
      </c>
      <c r="D101" s="1" t="s">
        <v>135</v>
      </c>
      <c r="E101" s="1" t="s">
        <v>121</v>
      </c>
      <c r="F101" s="18">
        <f t="shared" si="11"/>
        <v>28810</v>
      </c>
      <c r="G101" s="18">
        <f t="shared" si="12"/>
        <v>29136</v>
      </c>
      <c r="H101" s="18">
        <f t="shared" si="13"/>
        <v>28158</v>
      </c>
      <c r="I101" s="18">
        <f t="shared" si="14"/>
        <v>27669</v>
      </c>
      <c r="J101" s="18">
        <f t="shared" si="15"/>
        <v>27180</v>
      </c>
    </row>
    <row r="102" spans="1:10" ht="14.25">
      <c r="A102" s="6">
        <v>161363</v>
      </c>
      <c r="B102" s="1" t="s">
        <v>353</v>
      </c>
      <c r="C102" s="1" t="s">
        <v>0</v>
      </c>
      <c r="D102" s="1" t="s">
        <v>135</v>
      </c>
      <c r="E102" s="1" t="s">
        <v>122</v>
      </c>
      <c r="F102" s="18">
        <f t="shared" si="11"/>
        <v>31036</v>
      </c>
      <c r="G102" s="18">
        <f t="shared" si="12"/>
        <v>31388</v>
      </c>
      <c r="H102" s="18">
        <f t="shared" si="13"/>
        <v>30334</v>
      </c>
      <c r="I102" s="18">
        <f t="shared" si="14"/>
        <v>29807</v>
      </c>
      <c r="J102" s="18">
        <f t="shared" si="15"/>
        <v>29280</v>
      </c>
    </row>
    <row r="103" spans="1:10" ht="14.25">
      <c r="A103" s="6">
        <v>161364</v>
      </c>
      <c r="B103" s="1" t="s">
        <v>354</v>
      </c>
      <c r="C103" s="1" t="s">
        <v>0</v>
      </c>
      <c r="D103" s="1" t="s">
        <v>135</v>
      </c>
      <c r="E103" s="1" t="s">
        <v>123</v>
      </c>
      <c r="F103" s="18">
        <f t="shared" si="11"/>
        <v>33262</v>
      </c>
      <c r="G103" s="18">
        <f t="shared" si="12"/>
        <v>33639</v>
      </c>
      <c r="H103" s="18">
        <f t="shared" si="13"/>
        <v>32509</v>
      </c>
      <c r="I103" s="18">
        <f t="shared" si="14"/>
        <v>31944</v>
      </c>
      <c r="J103" s="18">
        <f t="shared" si="15"/>
        <v>31380</v>
      </c>
    </row>
    <row r="104" spans="1:10" ht="14.25">
      <c r="A104" s="6">
        <v>161365</v>
      </c>
      <c r="B104" s="1" t="s">
        <v>355</v>
      </c>
      <c r="C104" s="1" t="s">
        <v>0</v>
      </c>
      <c r="D104" s="1" t="s">
        <v>135</v>
      </c>
      <c r="E104" s="1" t="s">
        <v>124</v>
      </c>
      <c r="F104" s="18">
        <f t="shared" si="11"/>
        <v>35488</v>
      </c>
      <c r="G104" s="18">
        <f t="shared" si="12"/>
        <v>35890</v>
      </c>
      <c r="H104" s="18">
        <f t="shared" si="13"/>
        <v>34685</v>
      </c>
      <c r="I104" s="18">
        <f t="shared" si="14"/>
        <v>34082</v>
      </c>
      <c r="J104" s="18">
        <f t="shared" si="15"/>
        <v>33480</v>
      </c>
    </row>
    <row r="105" spans="1:10" ht="14.25">
      <c r="A105" s="6">
        <v>161366</v>
      </c>
      <c r="B105" s="1" t="s">
        <v>356</v>
      </c>
      <c r="C105" s="1" t="s">
        <v>0</v>
      </c>
      <c r="D105" s="1" t="s">
        <v>135</v>
      </c>
      <c r="E105" s="1" t="s">
        <v>125</v>
      </c>
      <c r="F105" s="18">
        <f t="shared" si="11"/>
        <v>37714</v>
      </c>
      <c r="G105" s="18">
        <f t="shared" si="12"/>
        <v>38141</v>
      </c>
      <c r="H105" s="18">
        <f t="shared" si="13"/>
        <v>36860</v>
      </c>
      <c r="I105" s="18">
        <f t="shared" si="14"/>
        <v>36220</v>
      </c>
      <c r="J105" s="18">
        <f t="shared" si="15"/>
        <v>35580</v>
      </c>
    </row>
    <row r="106" spans="1:10" ht="14.25">
      <c r="A106" s="6">
        <v>161367</v>
      </c>
      <c r="B106" s="1" t="s">
        <v>357</v>
      </c>
      <c r="C106" s="1" t="s">
        <v>0</v>
      </c>
      <c r="D106" s="1" t="s">
        <v>135</v>
      </c>
      <c r="E106" s="1" t="s">
        <v>126</v>
      </c>
      <c r="F106" s="18">
        <f t="shared" si="11"/>
        <v>39940</v>
      </c>
      <c r="G106" s="18">
        <f t="shared" si="12"/>
        <v>40392</v>
      </c>
      <c r="H106" s="18">
        <f t="shared" si="13"/>
        <v>39036</v>
      </c>
      <c r="I106" s="18">
        <f t="shared" si="14"/>
        <v>38358</v>
      </c>
      <c r="J106" s="18">
        <f t="shared" si="15"/>
        <v>37680</v>
      </c>
    </row>
    <row r="107" spans="1:10" ht="14.25">
      <c r="A107" s="6">
        <v>161411</v>
      </c>
      <c r="B107" s="1" t="s">
        <v>283</v>
      </c>
      <c r="C107" s="1" t="s">
        <v>0</v>
      </c>
      <c r="D107" s="1" t="s">
        <v>192</v>
      </c>
      <c r="E107" s="1" t="s">
        <v>193</v>
      </c>
      <c r="F107" s="18">
        <f t="shared" si="11"/>
        <v>2893</v>
      </c>
      <c r="G107" s="18">
        <f t="shared" si="12"/>
        <v>2926</v>
      </c>
      <c r="H107" s="18">
        <f t="shared" si="13"/>
        <v>2828</v>
      </c>
      <c r="I107" s="18">
        <f t="shared" si="14"/>
        <v>2779</v>
      </c>
      <c r="J107" s="18">
        <v>2730</v>
      </c>
    </row>
    <row r="108" spans="1:10" ht="14.25">
      <c r="A108" s="6">
        <v>161412</v>
      </c>
      <c r="B108" s="1" t="s">
        <v>284</v>
      </c>
      <c r="C108" s="1" t="s">
        <v>0</v>
      </c>
      <c r="D108" s="1" t="s">
        <v>192</v>
      </c>
      <c r="E108" s="1" t="s">
        <v>194</v>
      </c>
      <c r="F108" s="18">
        <f t="shared" si="11"/>
        <v>3943</v>
      </c>
      <c r="G108" s="18">
        <f t="shared" si="12"/>
        <v>3987</v>
      </c>
      <c r="H108" s="18">
        <f t="shared" si="13"/>
        <v>3853</v>
      </c>
      <c r="I108" s="18">
        <f t="shared" si="14"/>
        <v>3786</v>
      </c>
      <c r="J108" s="18">
        <v>3720</v>
      </c>
    </row>
    <row r="109" spans="1:10" ht="14.25">
      <c r="A109" s="6">
        <v>161413</v>
      </c>
      <c r="B109" s="1" t="s">
        <v>285</v>
      </c>
      <c r="C109" s="1" t="s">
        <v>0</v>
      </c>
      <c r="D109" s="1" t="s">
        <v>192</v>
      </c>
      <c r="E109" s="1" t="s">
        <v>195</v>
      </c>
      <c r="F109" s="18">
        <f t="shared" si="11"/>
        <v>4187</v>
      </c>
      <c r="G109" s="18">
        <f t="shared" si="12"/>
        <v>4234</v>
      </c>
      <c r="H109" s="18">
        <f t="shared" si="13"/>
        <v>4092</v>
      </c>
      <c r="I109" s="18">
        <f t="shared" si="14"/>
        <v>4021</v>
      </c>
      <c r="J109" s="18">
        <v>3950</v>
      </c>
    </row>
    <row r="110" spans="1:10" ht="14.25">
      <c r="A110" s="6">
        <v>161414</v>
      </c>
      <c r="B110" s="1" t="s">
        <v>286</v>
      </c>
      <c r="C110" s="1" t="s">
        <v>0</v>
      </c>
      <c r="D110" s="1" t="s">
        <v>501</v>
      </c>
      <c r="E110" s="1" t="s">
        <v>204</v>
      </c>
      <c r="F110" s="18">
        <f t="shared" si="11"/>
        <v>932</v>
      </c>
      <c r="G110" s="18">
        <f t="shared" si="12"/>
        <v>943</v>
      </c>
      <c r="H110" s="18">
        <f t="shared" si="13"/>
        <v>911</v>
      </c>
      <c r="I110" s="18">
        <f t="shared" si="14"/>
        <v>895</v>
      </c>
      <c r="J110" s="18">
        <v>880</v>
      </c>
    </row>
    <row r="111" spans="1:10" ht="14.25">
      <c r="A111" s="6">
        <v>161415</v>
      </c>
      <c r="B111" s="1" t="s">
        <v>287</v>
      </c>
      <c r="C111" s="1" t="s">
        <v>0</v>
      </c>
      <c r="D111" s="1" t="s">
        <v>192</v>
      </c>
      <c r="E111" s="1" t="s">
        <v>208</v>
      </c>
      <c r="F111" s="18">
        <f t="shared" si="11"/>
        <v>5787</v>
      </c>
      <c r="G111" s="18">
        <f t="shared" si="12"/>
        <v>5853</v>
      </c>
      <c r="H111" s="18">
        <f t="shared" si="13"/>
        <v>5656</v>
      </c>
      <c r="I111" s="18">
        <f t="shared" si="14"/>
        <v>5558</v>
      </c>
      <c r="J111" s="18">
        <f>J107*2</f>
        <v>5460</v>
      </c>
    </row>
    <row r="112" spans="1:10" ht="14.25">
      <c r="A112" s="6">
        <v>161416</v>
      </c>
      <c r="B112" s="1" t="s">
        <v>288</v>
      </c>
      <c r="C112" s="1" t="s">
        <v>0</v>
      </c>
      <c r="D112" s="1" t="s">
        <v>192</v>
      </c>
      <c r="E112" s="1" t="s">
        <v>209</v>
      </c>
      <c r="F112" s="18">
        <f t="shared" si="11"/>
        <v>7886</v>
      </c>
      <c r="G112" s="18">
        <f t="shared" si="12"/>
        <v>7975</v>
      </c>
      <c r="H112" s="18">
        <f t="shared" si="13"/>
        <v>7707</v>
      </c>
      <c r="I112" s="18">
        <f t="shared" si="14"/>
        <v>7573</v>
      </c>
      <c r="J112" s="18">
        <f>J108*2</f>
        <v>7440</v>
      </c>
    </row>
    <row r="113" spans="1:10" ht="14.25">
      <c r="A113" s="6">
        <v>161417</v>
      </c>
      <c r="B113" s="1" t="s">
        <v>289</v>
      </c>
      <c r="C113" s="1" t="s">
        <v>0</v>
      </c>
      <c r="D113" s="1" t="s">
        <v>192</v>
      </c>
      <c r="E113" s="1" t="s">
        <v>210</v>
      </c>
      <c r="F113" s="18">
        <f t="shared" si="11"/>
        <v>8374</v>
      </c>
      <c r="G113" s="18">
        <f t="shared" si="12"/>
        <v>8468</v>
      </c>
      <c r="H113" s="18">
        <f t="shared" si="13"/>
        <v>8184</v>
      </c>
      <c r="I113" s="18">
        <f t="shared" si="14"/>
        <v>8042</v>
      </c>
      <c r="J113" s="18">
        <f>J109*2</f>
        <v>7900</v>
      </c>
    </row>
    <row r="114" spans="1:10" ht="14.25">
      <c r="A114" s="6">
        <v>161418</v>
      </c>
      <c r="B114" s="1" t="s">
        <v>290</v>
      </c>
      <c r="C114" s="1" t="s">
        <v>0</v>
      </c>
      <c r="D114" s="1" t="s">
        <v>502</v>
      </c>
      <c r="E114" s="1" t="s">
        <v>207</v>
      </c>
      <c r="F114" s="18">
        <f t="shared" si="11"/>
        <v>1865</v>
      </c>
      <c r="G114" s="18">
        <f t="shared" si="12"/>
        <v>1886</v>
      </c>
      <c r="H114" s="18">
        <f t="shared" si="13"/>
        <v>1823</v>
      </c>
      <c r="I114" s="18">
        <f t="shared" si="14"/>
        <v>1791</v>
      </c>
      <c r="J114" s="18">
        <f>J110*2</f>
        <v>1760</v>
      </c>
    </row>
    <row r="115" spans="1:10" ht="14.25">
      <c r="A115" s="6">
        <v>161419</v>
      </c>
      <c r="B115" s="1" t="s">
        <v>291</v>
      </c>
      <c r="C115" s="1" t="s">
        <v>0</v>
      </c>
      <c r="D115" s="1" t="s">
        <v>196</v>
      </c>
      <c r="E115" s="1" t="s">
        <v>197</v>
      </c>
      <c r="F115" s="18">
        <f t="shared" si="11"/>
        <v>2363</v>
      </c>
      <c r="G115" s="18">
        <f t="shared" si="12"/>
        <v>2390</v>
      </c>
      <c r="H115" s="18">
        <f t="shared" si="13"/>
        <v>2310</v>
      </c>
      <c r="I115" s="18">
        <f t="shared" si="14"/>
        <v>2270</v>
      </c>
      <c r="J115" s="18">
        <v>2230</v>
      </c>
    </row>
    <row r="116" spans="1:10" ht="14.25">
      <c r="A116" s="6">
        <v>161420</v>
      </c>
      <c r="B116" s="1" t="s">
        <v>292</v>
      </c>
      <c r="C116" s="1" t="s">
        <v>0</v>
      </c>
      <c r="D116" s="1" t="s">
        <v>196</v>
      </c>
      <c r="E116" s="1" t="s">
        <v>198</v>
      </c>
      <c r="F116" s="18">
        <f t="shared" si="11"/>
        <v>3201</v>
      </c>
      <c r="G116" s="18">
        <f t="shared" si="12"/>
        <v>3237</v>
      </c>
      <c r="H116" s="18">
        <f t="shared" si="13"/>
        <v>3128</v>
      </c>
      <c r="I116" s="18">
        <f t="shared" si="14"/>
        <v>3074</v>
      </c>
      <c r="J116" s="18">
        <v>3020</v>
      </c>
    </row>
    <row r="117" spans="1:10" ht="14.25">
      <c r="A117" s="6">
        <v>161421</v>
      </c>
      <c r="B117" s="1" t="s">
        <v>293</v>
      </c>
      <c r="C117" s="1" t="s">
        <v>0</v>
      </c>
      <c r="D117" s="1" t="s">
        <v>196</v>
      </c>
      <c r="E117" s="1" t="s">
        <v>199</v>
      </c>
      <c r="F117" s="18">
        <f t="shared" si="11"/>
        <v>3445</v>
      </c>
      <c r="G117" s="18">
        <f t="shared" si="12"/>
        <v>3484</v>
      </c>
      <c r="H117" s="18">
        <f t="shared" si="13"/>
        <v>3367</v>
      </c>
      <c r="I117" s="18">
        <f t="shared" si="14"/>
        <v>3308</v>
      </c>
      <c r="J117" s="18">
        <v>3250</v>
      </c>
    </row>
    <row r="118" spans="1:10" ht="14.25">
      <c r="A118" s="6">
        <v>161422</v>
      </c>
      <c r="B118" s="1" t="s">
        <v>294</v>
      </c>
      <c r="C118" s="1" t="s">
        <v>0</v>
      </c>
      <c r="D118" s="1" t="s">
        <v>503</v>
      </c>
      <c r="E118" s="1" t="s">
        <v>206</v>
      </c>
      <c r="F118" s="18">
        <f t="shared" si="11"/>
        <v>742</v>
      </c>
      <c r="G118" s="18">
        <f t="shared" si="12"/>
        <v>750</v>
      </c>
      <c r="H118" s="18">
        <f t="shared" si="13"/>
        <v>725</v>
      </c>
      <c r="I118" s="18">
        <f t="shared" si="14"/>
        <v>712</v>
      </c>
      <c r="J118" s="18">
        <v>700</v>
      </c>
    </row>
    <row r="119" spans="1:10" ht="14.25">
      <c r="A119" s="6">
        <v>161423</v>
      </c>
      <c r="B119" s="1" t="s">
        <v>295</v>
      </c>
      <c r="C119" s="1" t="s">
        <v>0</v>
      </c>
      <c r="D119" s="1" t="s">
        <v>196</v>
      </c>
      <c r="E119" s="1" t="s">
        <v>211</v>
      </c>
      <c r="F119" s="18">
        <f t="shared" si="11"/>
        <v>4727</v>
      </c>
      <c r="G119" s="18">
        <f t="shared" si="12"/>
        <v>4781</v>
      </c>
      <c r="H119" s="18">
        <f t="shared" si="13"/>
        <v>4620</v>
      </c>
      <c r="I119" s="18">
        <f t="shared" si="14"/>
        <v>4540</v>
      </c>
      <c r="J119" s="18">
        <f>J115*2</f>
        <v>4460</v>
      </c>
    </row>
    <row r="120" spans="1:10" ht="14.25">
      <c r="A120" s="6">
        <v>161424</v>
      </c>
      <c r="B120" s="1" t="s">
        <v>296</v>
      </c>
      <c r="C120" s="1" t="s">
        <v>0</v>
      </c>
      <c r="D120" s="1" t="s">
        <v>196</v>
      </c>
      <c r="E120" s="1" t="s">
        <v>212</v>
      </c>
      <c r="F120" s="18">
        <f t="shared" si="11"/>
        <v>6402</v>
      </c>
      <c r="G120" s="18">
        <f t="shared" si="12"/>
        <v>6474</v>
      </c>
      <c r="H120" s="18">
        <f t="shared" si="13"/>
        <v>6257</v>
      </c>
      <c r="I120" s="18">
        <f t="shared" si="14"/>
        <v>6148</v>
      </c>
      <c r="J120" s="18">
        <f>J116*2</f>
        <v>6040</v>
      </c>
    </row>
    <row r="121" spans="1:10" ht="14.25">
      <c r="A121" s="6">
        <v>161425</v>
      </c>
      <c r="B121" s="1" t="s">
        <v>297</v>
      </c>
      <c r="C121" s="1" t="s">
        <v>0</v>
      </c>
      <c r="D121" s="1" t="s">
        <v>196</v>
      </c>
      <c r="E121" s="1" t="s">
        <v>213</v>
      </c>
      <c r="F121" s="18">
        <f t="shared" si="11"/>
        <v>6890</v>
      </c>
      <c r="G121" s="18">
        <f t="shared" si="12"/>
        <v>6968</v>
      </c>
      <c r="H121" s="18">
        <f t="shared" si="13"/>
        <v>6734</v>
      </c>
      <c r="I121" s="18">
        <f t="shared" si="14"/>
        <v>6617</v>
      </c>
      <c r="J121" s="18">
        <f>J117*2</f>
        <v>6500</v>
      </c>
    </row>
    <row r="122" spans="1:10" ht="21">
      <c r="A122" s="6">
        <v>161426</v>
      </c>
      <c r="B122" s="1" t="s">
        <v>298</v>
      </c>
      <c r="C122" s="1" t="s">
        <v>0</v>
      </c>
      <c r="D122" s="1" t="s">
        <v>503</v>
      </c>
      <c r="E122" s="1" t="s">
        <v>214</v>
      </c>
      <c r="F122" s="18">
        <f t="shared" si="11"/>
        <v>1484</v>
      </c>
      <c r="G122" s="18">
        <f t="shared" si="12"/>
        <v>1500</v>
      </c>
      <c r="H122" s="18">
        <f t="shared" si="13"/>
        <v>1450</v>
      </c>
      <c r="I122" s="18">
        <f t="shared" si="14"/>
        <v>1425</v>
      </c>
      <c r="J122" s="18">
        <f>J118*2</f>
        <v>1400</v>
      </c>
    </row>
    <row r="123" spans="1:10" ht="14.25">
      <c r="A123" s="6">
        <v>161427</v>
      </c>
      <c r="B123" s="1" t="s">
        <v>299</v>
      </c>
      <c r="C123" s="1" t="s">
        <v>0</v>
      </c>
      <c r="D123" s="1" t="s">
        <v>200</v>
      </c>
      <c r="E123" s="1" t="s">
        <v>201</v>
      </c>
      <c r="F123" s="18">
        <f t="shared" si="11"/>
        <v>2332</v>
      </c>
      <c r="G123" s="18">
        <f t="shared" si="12"/>
        <v>2358</v>
      </c>
      <c r="H123" s="18">
        <f t="shared" si="13"/>
        <v>2279</v>
      </c>
      <c r="I123" s="18">
        <f t="shared" si="14"/>
        <v>2239</v>
      </c>
      <c r="J123" s="18">
        <v>2200</v>
      </c>
    </row>
    <row r="124" spans="1:10" ht="14.25">
      <c r="A124" s="6">
        <v>161428</v>
      </c>
      <c r="B124" s="1" t="s">
        <v>300</v>
      </c>
      <c r="C124" s="1" t="s">
        <v>0</v>
      </c>
      <c r="D124" s="1" t="s">
        <v>200</v>
      </c>
      <c r="E124" s="1" t="s">
        <v>202</v>
      </c>
      <c r="F124" s="18">
        <f t="shared" si="11"/>
        <v>3381</v>
      </c>
      <c r="G124" s="18">
        <f t="shared" si="12"/>
        <v>3419</v>
      </c>
      <c r="H124" s="18">
        <f t="shared" si="13"/>
        <v>3304</v>
      </c>
      <c r="I124" s="18">
        <f t="shared" si="14"/>
        <v>3247</v>
      </c>
      <c r="J124" s="18">
        <v>3190</v>
      </c>
    </row>
    <row r="125" spans="1:10" ht="14.25">
      <c r="A125" s="6">
        <v>161429</v>
      </c>
      <c r="B125" s="1" t="s">
        <v>301</v>
      </c>
      <c r="C125" s="1" t="s">
        <v>0</v>
      </c>
      <c r="D125" s="1" t="s">
        <v>200</v>
      </c>
      <c r="E125" s="1" t="s">
        <v>203</v>
      </c>
      <c r="F125" s="18">
        <f t="shared" si="11"/>
        <v>3137</v>
      </c>
      <c r="G125" s="18">
        <f t="shared" si="12"/>
        <v>3173</v>
      </c>
      <c r="H125" s="18">
        <f t="shared" si="13"/>
        <v>3066</v>
      </c>
      <c r="I125" s="18">
        <f t="shared" si="14"/>
        <v>3013</v>
      </c>
      <c r="J125" s="18">
        <v>2960</v>
      </c>
    </row>
    <row r="126" spans="1:10" ht="21">
      <c r="A126" s="6">
        <v>161430</v>
      </c>
      <c r="B126" s="1" t="s">
        <v>302</v>
      </c>
      <c r="C126" s="1" t="s">
        <v>0</v>
      </c>
      <c r="D126" s="1" t="s">
        <v>504</v>
      </c>
      <c r="E126" s="1" t="s">
        <v>205</v>
      </c>
      <c r="F126" s="18">
        <f t="shared" si="11"/>
        <v>932</v>
      </c>
      <c r="G126" s="18">
        <f t="shared" si="12"/>
        <v>943</v>
      </c>
      <c r="H126" s="18">
        <f t="shared" si="13"/>
        <v>911</v>
      </c>
      <c r="I126" s="18">
        <f t="shared" si="14"/>
        <v>895</v>
      </c>
      <c r="J126" s="18">
        <v>880</v>
      </c>
    </row>
    <row r="127" spans="1:10" ht="14.25">
      <c r="A127" s="6">
        <v>161431</v>
      </c>
      <c r="B127" s="1" t="s">
        <v>358</v>
      </c>
      <c r="C127" s="1" t="s">
        <v>0</v>
      </c>
      <c r="D127" s="1" t="s">
        <v>200</v>
      </c>
      <c r="E127" s="1" t="s">
        <v>215</v>
      </c>
      <c r="F127" s="18">
        <f t="shared" si="11"/>
        <v>4664</v>
      </c>
      <c r="G127" s="18">
        <f t="shared" si="12"/>
        <v>4716</v>
      </c>
      <c r="H127" s="18">
        <f t="shared" si="13"/>
        <v>4558</v>
      </c>
      <c r="I127" s="18">
        <f t="shared" si="14"/>
        <v>4479</v>
      </c>
      <c r="J127" s="18">
        <f>J123*2</f>
        <v>4400</v>
      </c>
    </row>
    <row r="128" spans="1:10" ht="14.25">
      <c r="A128" s="6">
        <v>161432</v>
      </c>
      <c r="B128" s="1" t="s">
        <v>359</v>
      </c>
      <c r="C128" s="1" t="s">
        <v>0</v>
      </c>
      <c r="D128" s="1" t="s">
        <v>200</v>
      </c>
      <c r="E128" s="1" t="s">
        <v>216</v>
      </c>
      <c r="F128" s="18">
        <f t="shared" si="11"/>
        <v>6762</v>
      </c>
      <c r="G128" s="18">
        <f t="shared" si="12"/>
        <v>6839</v>
      </c>
      <c r="H128" s="18">
        <f t="shared" si="13"/>
        <v>6609</v>
      </c>
      <c r="I128" s="18">
        <f t="shared" si="14"/>
        <v>6494</v>
      </c>
      <c r="J128" s="18">
        <f>J124*2</f>
        <v>6380</v>
      </c>
    </row>
    <row r="129" spans="1:10" ht="14.25">
      <c r="A129" s="6">
        <v>161433</v>
      </c>
      <c r="B129" s="1" t="s">
        <v>360</v>
      </c>
      <c r="C129" s="1" t="s">
        <v>0</v>
      </c>
      <c r="D129" s="1" t="s">
        <v>200</v>
      </c>
      <c r="E129" s="1" t="s">
        <v>217</v>
      </c>
      <c r="F129" s="18">
        <f t="shared" si="11"/>
        <v>6275</v>
      </c>
      <c r="G129" s="18">
        <f t="shared" si="12"/>
        <v>6346</v>
      </c>
      <c r="H129" s="18">
        <f t="shared" si="13"/>
        <v>6133</v>
      </c>
      <c r="I129" s="18">
        <f t="shared" si="14"/>
        <v>6026</v>
      </c>
      <c r="J129" s="18">
        <f>J125*2</f>
        <v>5920</v>
      </c>
    </row>
    <row r="130" spans="1:10" ht="21">
      <c r="A130" s="6">
        <v>161434</v>
      </c>
      <c r="B130" s="1" t="s">
        <v>361</v>
      </c>
      <c r="C130" s="1" t="s">
        <v>0</v>
      </c>
      <c r="D130" s="1" t="s">
        <v>504</v>
      </c>
      <c r="E130" s="1" t="s">
        <v>218</v>
      </c>
      <c r="F130" s="18">
        <f t="shared" si="11"/>
        <v>1865</v>
      </c>
      <c r="G130" s="18">
        <f t="shared" si="12"/>
        <v>1886</v>
      </c>
      <c r="H130" s="18">
        <f t="shared" si="13"/>
        <v>1823</v>
      </c>
      <c r="I130" s="18">
        <f t="shared" si="14"/>
        <v>1791</v>
      </c>
      <c r="J130" s="18">
        <f>J126*2</f>
        <v>1760</v>
      </c>
    </row>
    <row r="131" spans="1:10" ht="14.25">
      <c r="A131" s="6">
        <v>161435</v>
      </c>
      <c r="B131" s="1" t="s">
        <v>303</v>
      </c>
      <c r="C131" s="1" t="s">
        <v>0</v>
      </c>
      <c r="D131" s="1" t="s">
        <v>219</v>
      </c>
      <c r="E131" s="1" t="s">
        <v>220</v>
      </c>
      <c r="F131" s="18">
        <f t="shared" si="11"/>
        <v>2851</v>
      </c>
      <c r="G131" s="18">
        <f t="shared" si="12"/>
        <v>2883</v>
      </c>
      <c r="H131" s="18">
        <f t="shared" si="13"/>
        <v>2786</v>
      </c>
      <c r="I131" s="18">
        <f t="shared" si="14"/>
        <v>2738</v>
      </c>
      <c r="J131" s="18">
        <v>2690</v>
      </c>
    </row>
    <row r="132" spans="1:10" ht="14.25">
      <c r="A132" s="6">
        <v>161436</v>
      </c>
      <c r="B132" s="1" t="s">
        <v>304</v>
      </c>
      <c r="C132" s="1" t="s">
        <v>0</v>
      </c>
      <c r="D132" s="1" t="s">
        <v>219</v>
      </c>
      <c r="E132" s="1" t="s">
        <v>221</v>
      </c>
      <c r="F132" s="18">
        <f t="shared" si="11"/>
        <v>4112</v>
      </c>
      <c r="G132" s="18">
        <f t="shared" si="12"/>
        <v>4159</v>
      </c>
      <c r="H132" s="18">
        <f t="shared" si="13"/>
        <v>4019</v>
      </c>
      <c r="I132" s="18">
        <f t="shared" si="14"/>
        <v>3949</v>
      </c>
      <c r="J132" s="18">
        <v>3880</v>
      </c>
    </row>
    <row r="133" spans="1:10" ht="14.25">
      <c r="A133" s="6">
        <v>161437</v>
      </c>
      <c r="B133" s="1" t="s">
        <v>305</v>
      </c>
      <c r="C133" s="1" t="s">
        <v>0</v>
      </c>
      <c r="D133" s="1" t="s">
        <v>219</v>
      </c>
      <c r="E133" s="1" t="s">
        <v>222</v>
      </c>
      <c r="F133" s="18">
        <f t="shared" si="11"/>
        <v>3869</v>
      </c>
      <c r="G133" s="18">
        <f t="shared" si="12"/>
        <v>3912</v>
      </c>
      <c r="H133" s="18">
        <f t="shared" si="13"/>
        <v>3781</v>
      </c>
      <c r="I133" s="18">
        <f t="shared" si="14"/>
        <v>3715</v>
      </c>
      <c r="J133" s="18">
        <v>3650</v>
      </c>
    </row>
    <row r="134" spans="1:10" ht="21">
      <c r="A134" s="6">
        <v>161438</v>
      </c>
      <c r="B134" s="1" t="s">
        <v>306</v>
      </c>
      <c r="C134" s="1" t="s">
        <v>0</v>
      </c>
      <c r="D134" s="1" t="s">
        <v>505</v>
      </c>
      <c r="E134" s="1" t="s">
        <v>223</v>
      </c>
      <c r="F134" s="18">
        <f t="shared" si="11"/>
        <v>1113</v>
      </c>
      <c r="G134" s="18">
        <f t="shared" si="12"/>
        <v>1125</v>
      </c>
      <c r="H134" s="18">
        <f t="shared" si="13"/>
        <v>1087</v>
      </c>
      <c r="I134" s="18">
        <f t="shared" si="14"/>
        <v>1068</v>
      </c>
      <c r="J134" s="18">
        <v>1050</v>
      </c>
    </row>
    <row r="135" spans="1:10" ht="14.25">
      <c r="A135" s="6">
        <v>161439</v>
      </c>
      <c r="B135" s="1" t="s">
        <v>362</v>
      </c>
      <c r="C135" s="1" t="s">
        <v>0</v>
      </c>
      <c r="D135" s="1" t="s">
        <v>219</v>
      </c>
      <c r="E135" s="1" t="s">
        <v>224</v>
      </c>
      <c r="F135" s="18">
        <f t="shared" si="11"/>
        <v>5702</v>
      </c>
      <c r="G135" s="18">
        <f t="shared" si="12"/>
        <v>5767</v>
      </c>
      <c r="H135" s="18">
        <f t="shared" si="13"/>
        <v>5573</v>
      </c>
      <c r="I135" s="18">
        <f t="shared" si="14"/>
        <v>5476</v>
      </c>
      <c r="J135" s="18">
        <f>J131*2</f>
        <v>5380</v>
      </c>
    </row>
    <row r="136" spans="1:10" ht="14.25">
      <c r="A136" s="6">
        <v>161440</v>
      </c>
      <c r="B136" s="1" t="s">
        <v>363</v>
      </c>
      <c r="C136" s="1" t="s">
        <v>0</v>
      </c>
      <c r="D136" s="1" t="s">
        <v>219</v>
      </c>
      <c r="E136" s="1" t="s">
        <v>225</v>
      </c>
      <c r="F136" s="18">
        <f t="shared" si="11"/>
        <v>8225</v>
      </c>
      <c r="G136" s="18">
        <f t="shared" si="12"/>
        <v>8318</v>
      </c>
      <c r="H136" s="18">
        <f t="shared" si="13"/>
        <v>8039</v>
      </c>
      <c r="I136" s="18">
        <f t="shared" si="14"/>
        <v>7899</v>
      </c>
      <c r="J136" s="18">
        <f>J132*2</f>
        <v>7760</v>
      </c>
    </row>
    <row r="137" spans="1:10" ht="14.25">
      <c r="A137" s="6">
        <v>161441</v>
      </c>
      <c r="B137" s="1" t="s">
        <v>364</v>
      </c>
      <c r="C137" s="1" t="s">
        <v>0</v>
      </c>
      <c r="D137" s="1" t="s">
        <v>219</v>
      </c>
      <c r="E137" s="1" t="s">
        <v>226</v>
      </c>
      <c r="F137" s="18">
        <f>ROUNDDOWN(J137*1.06,0)</f>
        <v>7738</v>
      </c>
      <c r="G137" s="18">
        <f>ROUNDDOWN(J137*1.072,0)</f>
        <v>7825</v>
      </c>
      <c r="H137" s="18">
        <f>ROUNDDOWN(J137*1.036,0)</f>
        <v>7562</v>
      </c>
      <c r="I137" s="18">
        <f t="shared" si="14"/>
        <v>7431</v>
      </c>
      <c r="J137" s="18">
        <f>J133*2</f>
        <v>7300</v>
      </c>
    </row>
    <row r="138" spans="1:10" ht="21">
      <c r="A138" s="6">
        <v>161442</v>
      </c>
      <c r="B138" s="1" t="s">
        <v>365</v>
      </c>
      <c r="C138" s="1" t="s">
        <v>0</v>
      </c>
      <c r="D138" s="1" t="s">
        <v>505</v>
      </c>
      <c r="E138" s="1" t="s">
        <v>227</v>
      </c>
      <c r="F138" s="18">
        <f>ROUNDDOWN(J138*1.06,0)</f>
        <v>2226</v>
      </c>
      <c r="G138" s="18">
        <f>ROUNDDOWN(J138*1.072,0)</f>
        <v>2251</v>
      </c>
      <c r="H138" s="18">
        <f>ROUNDDOWN(J138*1.036,0)</f>
        <v>2175</v>
      </c>
      <c r="I138" s="18">
        <f t="shared" si="14"/>
        <v>2137</v>
      </c>
      <c r="J138" s="18">
        <f>J134*2</f>
        <v>2100</v>
      </c>
    </row>
    <row r="139" spans="1:10" ht="14.25">
      <c r="A139" s="6">
        <v>162111</v>
      </c>
      <c r="B139" s="1" t="s">
        <v>366</v>
      </c>
      <c r="C139" s="1" t="s">
        <v>0</v>
      </c>
      <c r="D139" s="1" t="s">
        <v>137</v>
      </c>
      <c r="E139" s="1" t="s">
        <v>26</v>
      </c>
      <c r="F139" s="18">
        <f aca="true" t="shared" si="16" ref="F139:F202">ROUNDDOWN(J139*1.06,0)</f>
        <v>2692</v>
      </c>
      <c r="G139" s="18">
        <f aca="true" t="shared" si="17" ref="G139:G202">ROUNDDOWN(J139*1.072,0)</f>
        <v>2722</v>
      </c>
      <c r="H139" s="18">
        <f aca="true" t="shared" si="18" ref="H139:H202">ROUNDDOWN(J139*1.036,0)</f>
        <v>2631</v>
      </c>
      <c r="I139" s="18">
        <f aca="true" t="shared" si="19" ref="I139:I202">ROUNDDOWN(J139*1.018,0)</f>
        <v>2585</v>
      </c>
      <c r="J139" s="24">
        <v>2540</v>
      </c>
    </row>
    <row r="140" spans="1:10" ht="14.25">
      <c r="A140" s="6">
        <v>162112</v>
      </c>
      <c r="B140" s="1" t="s">
        <v>367</v>
      </c>
      <c r="C140" s="1" t="s">
        <v>0</v>
      </c>
      <c r="D140" s="1" t="s">
        <v>137</v>
      </c>
      <c r="E140" s="1" t="s">
        <v>27</v>
      </c>
      <c r="F140" s="18">
        <f t="shared" si="16"/>
        <v>4261</v>
      </c>
      <c r="G140" s="18">
        <f t="shared" si="17"/>
        <v>4309</v>
      </c>
      <c r="H140" s="18">
        <f t="shared" si="18"/>
        <v>4164</v>
      </c>
      <c r="I140" s="18">
        <f t="shared" si="19"/>
        <v>4092</v>
      </c>
      <c r="J140" s="24">
        <v>4020</v>
      </c>
    </row>
    <row r="141" spans="1:10" ht="14.25">
      <c r="A141" s="6">
        <v>162113</v>
      </c>
      <c r="B141" s="1" t="s">
        <v>368</v>
      </c>
      <c r="C141" s="1" t="s">
        <v>0</v>
      </c>
      <c r="D141" s="1" t="s">
        <v>137</v>
      </c>
      <c r="E141" s="1" t="s">
        <v>28</v>
      </c>
      <c r="F141" s="18">
        <f t="shared" si="16"/>
        <v>6190</v>
      </c>
      <c r="G141" s="18">
        <f t="shared" si="17"/>
        <v>6260</v>
      </c>
      <c r="H141" s="18">
        <f t="shared" si="18"/>
        <v>6050</v>
      </c>
      <c r="I141" s="18">
        <f t="shared" si="19"/>
        <v>5945</v>
      </c>
      <c r="J141" s="24">
        <v>5840</v>
      </c>
    </row>
    <row r="142" spans="1:10" ht="14.25">
      <c r="A142" s="6">
        <v>162114</v>
      </c>
      <c r="B142" s="1" t="s">
        <v>369</v>
      </c>
      <c r="C142" s="1" t="s">
        <v>0</v>
      </c>
      <c r="D142" s="1" t="s">
        <v>137</v>
      </c>
      <c r="E142" s="1" t="s">
        <v>29</v>
      </c>
      <c r="F142" s="18">
        <f t="shared" si="16"/>
        <v>7070</v>
      </c>
      <c r="G142" s="18">
        <f t="shared" si="17"/>
        <v>7150</v>
      </c>
      <c r="H142" s="18">
        <f t="shared" si="18"/>
        <v>6910</v>
      </c>
      <c r="I142" s="18">
        <f t="shared" si="19"/>
        <v>6790</v>
      </c>
      <c r="J142" s="24">
        <v>6670</v>
      </c>
    </row>
    <row r="143" spans="1:10" ht="14.25">
      <c r="A143" s="6">
        <v>162115</v>
      </c>
      <c r="B143" s="1" t="s">
        <v>370</v>
      </c>
      <c r="C143" s="1" t="s">
        <v>0</v>
      </c>
      <c r="D143" s="1" t="s">
        <v>137</v>
      </c>
      <c r="E143" s="1" t="s">
        <v>30</v>
      </c>
      <c r="F143" s="18">
        <f t="shared" si="16"/>
        <v>7950</v>
      </c>
      <c r="G143" s="18">
        <f t="shared" si="17"/>
        <v>8040</v>
      </c>
      <c r="H143" s="18">
        <f t="shared" si="18"/>
        <v>7770</v>
      </c>
      <c r="I143" s="18">
        <f t="shared" si="19"/>
        <v>7635</v>
      </c>
      <c r="J143" s="24">
        <v>7500</v>
      </c>
    </row>
    <row r="144" spans="1:10" ht="14.25">
      <c r="A144" s="6">
        <v>162116</v>
      </c>
      <c r="B144" s="1" t="s">
        <v>371</v>
      </c>
      <c r="C144" s="1" t="s">
        <v>0</v>
      </c>
      <c r="D144" s="1" t="s">
        <v>137</v>
      </c>
      <c r="E144" s="1" t="s">
        <v>31</v>
      </c>
      <c r="F144" s="18">
        <f t="shared" si="16"/>
        <v>8829</v>
      </c>
      <c r="G144" s="18">
        <f t="shared" si="17"/>
        <v>8929</v>
      </c>
      <c r="H144" s="18">
        <f t="shared" si="18"/>
        <v>8629</v>
      </c>
      <c r="I144" s="18">
        <f t="shared" si="19"/>
        <v>8479</v>
      </c>
      <c r="J144" s="24">
        <v>8330</v>
      </c>
    </row>
    <row r="145" spans="1:10" ht="14.25">
      <c r="A145" s="6">
        <v>162117</v>
      </c>
      <c r="B145" s="1" t="s">
        <v>372</v>
      </c>
      <c r="C145" s="1" t="s">
        <v>0</v>
      </c>
      <c r="D145" s="1" t="s">
        <v>137</v>
      </c>
      <c r="E145" s="1" t="s">
        <v>32</v>
      </c>
      <c r="F145" s="18">
        <f t="shared" si="16"/>
        <v>9709</v>
      </c>
      <c r="G145" s="18">
        <f t="shared" si="17"/>
        <v>9819</v>
      </c>
      <c r="H145" s="18">
        <f t="shared" si="18"/>
        <v>9489</v>
      </c>
      <c r="I145" s="18">
        <f t="shared" si="19"/>
        <v>9324</v>
      </c>
      <c r="J145" s="24">
        <v>9160</v>
      </c>
    </row>
    <row r="146" spans="1:10" ht="14.25">
      <c r="A146" s="6">
        <v>162118</v>
      </c>
      <c r="B146" s="1" t="s">
        <v>373</v>
      </c>
      <c r="C146" s="1" t="s">
        <v>0</v>
      </c>
      <c r="D146" s="1" t="s">
        <v>137</v>
      </c>
      <c r="E146" s="1" t="s">
        <v>33</v>
      </c>
      <c r="F146" s="18">
        <f t="shared" si="16"/>
        <v>10589</v>
      </c>
      <c r="G146" s="18">
        <f t="shared" si="17"/>
        <v>10709</v>
      </c>
      <c r="H146" s="18">
        <f t="shared" si="18"/>
        <v>10349</v>
      </c>
      <c r="I146" s="18">
        <f t="shared" si="19"/>
        <v>10169</v>
      </c>
      <c r="J146" s="24">
        <v>9990</v>
      </c>
    </row>
    <row r="147" spans="1:10" ht="14.25">
      <c r="A147" s="6">
        <v>162119</v>
      </c>
      <c r="B147" s="1" t="s">
        <v>374</v>
      </c>
      <c r="C147" s="1" t="s">
        <v>0</v>
      </c>
      <c r="D147" s="1" t="s">
        <v>137</v>
      </c>
      <c r="E147" s="1" t="s">
        <v>34</v>
      </c>
      <c r="F147" s="18">
        <f t="shared" si="16"/>
        <v>11469</v>
      </c>
      <c r="G147" s="18">
        <f t="shared" si="17"/>
        <v>11599</v>
      </c>
      <c r="H147" s="18">
        <f t="shared" si="18"/>
        <v>11209</v>
      </c>
      <c r="I147" s="18">
        <f t="shared" si="19"/>
        <v>11014</v>
      </c>
      <c r="J147" s="24">
        <v>10820</v>
      </c>
    </row>
    <row r="148" spans="1:10" ht="14.25">
      <c r="A148" s="6">
        <v>162120</v>
      </c>
      <c r="B148" s="1" t="s">
        <v>375</v>
      </c>
      <c r="C148" s="1" t="s">
        <v>0</v>
      </c>
      <c r="D148" s="1" t="s">
        <v>137</v>
      </c>
      <c r="E148" s="1" t="s">
        <v>35</v>
      </c>
      <c r="F148" s="18">
        <f t="shared" si="16"/>
        <v>12349</v>
      </c>
      <c r="G148" s="18">
        <f t="shared" si="17"/>
        <v>12488</v>
      </c>
      <c r="H148" s="18">
        <f t="shared" si="18"/>
        <v>12069</v>
      </c>
      <c r="I148" s="18">
        <f t="shared" si="19"/>
        <v>11859</v>
      </c>
      <c r="J148" s="24">
        <v>11650</v>
      </c>
    </row>
    <row r="149" spans="1:10" ht="14.25">
      <c r="A149" s="6">
        <v>162121</v>
      </c>
      <c r="B149" s="1" t="s">
        <v>376</v>
      </c>
      <c r="C149" s="1" t="s">
        <v>0</v>
      </c>
      <c r="D149" s="1" t="s">
        <v>137</v>
      </c>
      <c r="E149" s="1" t="s">
        <v>36</v>
      </c>
      <c r="F149" s="18">
        <f t="shared" si="16"/>
        <v>13228</v>
      </c>
      <c r="G149" s="18">
        <f t="shared" si="17"/>
        <v>13378</v>
      </c>
      <c r="H149" s="18">
        <f t="shared" si="18"/>
        <v>12929</v>
      </c>
      <c r="I149" s="18">
        <f t="shared" si="19"/>
        <v>12704</v>
      </c>
      <c r="J149" s="24">
        <v>12480</v>
      </c>
    </row>
    <row r="150" spans="1:10" ht="14.25">
      <c r="A150" s="6">
        <v>162122</v>
      </c>
      <c r="B150" s="1" t="s">
        <v>377</v>
      </c>
      <c r="C150" s="1" t="s">
        <v>0</v>
      </c>
      <c r="D150" s="1" t="s">
        <v>137</v>
      </c>
      <c r="E150" s="1" t="s">
        <v>37</v>
      </c>
      <c r="F150" s="18">
        <f t="shared" si="16"/>
        <v>14108</v>
      </c>
      <c r="G150" s="18">
        <f t="shared" si="17"/>
        <v>14268</v>
      </c>
      <c r="H150" s="18">
        <f t="shared" si="18"/>
        <v>13789</v>
      </c>
      <c r="I150" s="18">
        <f t="shared" si="19"/>
        <v>13549</v>
      </c>
      <c r="J150" s="24">
        <v>13310</v>
      </c>
    </row>
    <row r="151" spans="1:10" ht="14.25">
      <c r="A151" s="6">
        <v>162123</v>
      </c>
      <c r="B151" s="1" t="s">
        <v>378</v>
      </c>
      <c r="C151" s="1" t="s">
        <v>0</v>
      </c>
      <c r="D151" s="1" t="s">
        <v>137</v>
      </c>
      <c r="E151" s="1" t="s">
        <v>38</v>
      </c>
      <c r="F151" s="18">
        <f t="shared" si="16"/>
        <v>14988</v>
      </c>
      <c r="G151" s="18">
        <f t="shared" si="17"/>
        <v>15158</v>
      </c>
      <c r="H151" s="18">
        <f t="shared" si="18"/>
        <v>14649</v>
      </c>
      <c r="I151" s="18">
        <f t="shared" si="19"/>
        <v>14394</v>
      </c>
      <c r="J151" s="24">
        <v>14140</v>
      </c>
    </row>
    <row r="152" spans="1:10" ht="14.25">
      <c r="A152" s="6">
        <v>162124</v>
      </c>
      <c r="B152" s="1" t="s">
        <v>379</v>
      </c>
      <c r="C152" s="1" t="s">
        <v>0</v>
      </c>
      <c r="D152" s="1" t="s">
        <v>137</v>
      </c>
      <c r="E152" s="1" t="s">
        <v>39</v>
      </c>
      <c r="F152" s="18">
        <f t="shared" si="16"/>
        <v>15868</v>
      </c>
      <c r="G152" s="18">
        <f t="shared" si="17"/>
        <v>16047</v>
      </c>
      <c r="H152" s="18">
        <f t="shared" si="18"/>
        <v>15508</v>
      </c>
      <c r="I152" s="18">
        <f t="shared" si="19"/>
        <v>15239</v>
      </c>
      <c r="J152" s="24">
        <v>14970</v>
      </c>
    </row>
    <row r="153" spans="1:10" ht="14.25">
      <c r="A153" s="6">
        <v>162125</v>
      </c>
      <c r="B153" s="1" t="s">
        <v>380</v>
      </c>
      <c r="C153" s="1" t="s">
        <v>0</v>
      </c>
      <c r="D153" s="1" t="s">
        <v>137</v>
      </c>
      <c r="E153" s="1" t="s">
        <v>40</v>
      </c>
      <c r="F153" s="18">
        <f t="shared" si="16"/>
        <v>16748</v>
      </c>
      <c r="G153" s="18">
        <f t="shared" si="17"/>
        <v>16937</v>
      </c>
      <c r="H153" s="18">
        <f t="shared" si="18"/>
        <v>16368</v>
      </c>
      <c r="I153" s="18">
        <f t="shared" si="19"/>
        <v>16084</v>
      </c>
      <c r="J153" s="24">
        <v>15800</v>
      </c>
    </row>
    <row r="154" spans="1:10" ht="14.25">
      <c r="A154" s="6">
        <v>162126</v>
      </c>
      <c r="B154" s="1" t="s">
        <v>381</v>
      </c>
      <c r="C154" s="1" t="s">
        <v>0</v>
      </c>
      <c r="D154" s="1" t="s">
        <v>137</v>
      </c>
      <c r="E154" s="1" t="s">
        <v>41</v>
      </c>
      <c r="F154" s="18">
        <f t="shared" si="16"/>
        <v>17627</v>
      </c>
      <c r="G154" s="18">
        <f t="shared" si="17"/>
        <v>17827</v>
      </c>
      <c r="H154" s="18">
        <f t="shared" si="18"/>
        <v>17228</v>
      </c>
      <c r="I154" s="18">
        <f t="shared" si="19"/>
        <v>16929</v>
      </c>
      <c r="J154" s="24">
        <v>16630</v>
      </c>
    </row>
    <row r="155" spans="1:10" ht="14.25">
      <c r="A155" s="6">
        <v>162127</v>
      </c>
      <c r="B155" s="1" t="s">
        <v>382</v>
      </c>
      <c r="C155" s="1" t="s">
        <v>0</v>
      </c>
      <c r="D155" s="1" t="s">
        <v>137</v>
      </c>
      <c r="E155" s="1" t="s">
        <v>42</v>
      </c>
      <c r="F155" s="18">
        <f t="shared" si="16"/>
        <v>18507</v>
      </c>
      <c r="G155" s="18">
        <f t="shared" si="17"/>
        <v>18717</v>
      </c>
      <c r="H155" s="18">
        <f t="shared" si="18"/>
        <v>18088</v>
      </c>
      <c r="I155" s="18">
        <f t="shared" si="19"/>
        <v>17774</v>
      </c>
      <c r="J155" s="24">
        <v>17460</v>
      </c>
    </row>
    <row r="156" spans="1:10" ht="14.25">
      <c r="A156" s="6">
        <v>162128</v>
      </c>
      <c r="B156" s="1" t="s">
        <v>383</v>
      </c>
      <c r="C156" s="1" t="s">
        <v>0</v>
      </c>
      <c r="D156" s="1" t="s">
        <v>137</v>
      </c>
      <c r="E156" s="1" t="s">
        <v>43</v>
      </c>
      <c r="F156" s="18">
        <f t="shared" si="16"/>
        <v>19387</v>
      </c>
      <c r="G156" s="18">
        <f t="shared" si="17"/>
        <v>19606</v>
      </c>
      <c r="H156" s="18">
        <f t="shared" si="18"/>
        <v>18948</v>
      </c>
      <c r="I156" s="18">
        <f t="shared" si="19"/>
        <v>18619</v>
      </c>
      <c r="J156" s="24">
        <v>18290</v>
      </c>
    </row>
    <row r="157" spans="1:10" ht="14.25">
      <c r="A157" s="6">
        <v>162129</v>
      </c>
      <c r="B157" s="1" t="s">
        <v>384</v>
      </c>
      <c r="C157" s="1" t="s">
        <v>0</v>
      </c>
      <c r="D157" s="1" t="s">
        <v>137</v>
      </c>
      <c r="E157" s="1" t="s">
        <v>44</v>
      </c>
      <c r="F157" s="18">
        <f t="shared" si="16"/>
        <v>20267</v>
      </c>
      <c r="G157" s="18">
        <f t="shared" si="17"/>
        <v>20496</v>
      </c>
      <c r="H157" s="18">
        <f t="shared" si="18"/>
        <v>19808</v>
      </c>
      <c r="I157" s="18">
        <f t="shared" si="19"/>
        <v>19464</v>
      </c>
      <c r="J157" s="24">
        <f>J156+830</f>
        <v>19120</v>
      </c>
    </row>
    <row r="158" spans="1:10" ht="14.25">
      <c r="A158" s="6">
        <v>162130</v>
      </c>
      <c r="B158" s="1" t="s">
        <v>385</v>
      </c>
      <c r="C158" s="1" t="s">
        <v>0</v>
      </c>
      <c r="D158" s="1" t="s">
        <v>137</v>
      </c>
      <c r="E158" s="1" t="s">
        <v>45</v>
      </c>
      <c r="F158" s="18">
        <f t="shared" si="16"/>
        <v>21147</v>
      </c>
      <c r="G158" s="18">
        <f t="shared" si="17"/>
        <v>21386</v>
      </c>
      <c r="H158" s="18">
        <f t="shared" si="18"/>
        <v>20668</v>
      </c>
      <c r="I158" s="18">
        <f t="shared" si="19"/>
        <v>20309</v>
      </c>
      <c r="J158" s="24">
        <f>J157+830</f>
        <v>19950</v>
      </c>
    </row>
    <row r="159" spans="1:10" ht="14.25">
      <c r="A159" s="6">
        <v>162131</v>
      </c>
      <c r="B159" s="1" t="s">
        <v>386</v>
      </c>
      <c r="C159" s="1" t="s">
        <v>0</v>
      </c>
      <c r="D159" s="1" t="s">
        <v>137</v>
      </c>
      <c r="E159" s="1" t="s">
        <v>46</v>
      </c>
      <c r="F159" s="18">
        <f t="shared" si="16"/>
        <v>22026</v>
      </c>
      <c r="G159" s="18">
        <f t="shared" si="17"/>
        <v>22276</v>
      </c>
      <c r="H159" s="18">
        <f t="shared" si="18"/>
        <v>21528</v>
      </c>
      <c r="I159" s="18">
        <f t="shared" si="19"/>
        <v>21154</v>
      </c>
      <c r="J159" s="24">
        <f>J158+830</f>
        <v>20780</v>
      </c>
    </row>
    <row r="160" spans="1:10" ht="14.25">
      <c r="A160" s="6">
        <v>162151</v>
      </c>
      <c r="B160" s="1" t="s">
        <v>387</v>
      </c>
      <c r="C160" s="1" t="s">
        <v>0</v>
      </c>
      <c r="D160" s="1" t="s">
        <v>137</v>
      </c>
      <c r="E160" s="1" t="s">
        <v>47</v>
      </c>
      <c r="F160" s="18">
        <f t="shared" si="16"/>
        <v>5384</v>
      </c>
      <c r="G160" s="18">
        <f t="shared" si="17"/>
        <v>5445</v>
      </c>
      <c r="H160" s="18">
        <f t="shared" si="18"/>
        <v>5262</v>
      </c>
      <c r="I160" s="18">
        <f t="shared" si="19"/>
        <v>5171</v>
      </c>
      <c r="J160" s="18">
        <f>J139*2</f>
        <v>5080</v>
      </c>
    </row>
    <row r="161" spans="1:10" ht="14.25">
      <c r="A161" s="6">
        <v>162152</v>
      </c>
      <c r="B161" s="1" t="s">
        <v>388</v>
      </c>
      <c r="C161" s="1" t="s">
        <v>0</v>
      </c>
      <c r="D161" s="1" t="s">
        <v>137</v>
      </c>
      <c r="E161" s="1" t="s">
        <v>48</v>
      </c>
      <c r="F161" s="18">
        <f t="shared" si="16"/>
        <v>8522</v>
      </c>
      <c r="G161" s="18">
        <f t="shared" si="17"/>
        <v>8618</v>
      </c>
      <c r="H161" s="18">
        <f t="shared" si="18"/>
        <v>8329</v>
      </c>
      <c r="I161" s="18">
        <f t="shared" si="19"/>
        <v>8184</v>
      </c>
      <c r="J161" s="18">
        <f aca="true" t="shared" si="20" ref="J161:J180">J140*2</f>
        <v>8040</v>
      </c>
    </row>
    <row r="162" spans="1:10" ht="14.25">
      <c r="A162" s="6">
        <v>162153</v>
      </c>
      <c r="B162" s="1" t="s">
        <v>389</v>
      </c>
      <c r="C162" s="1" t="s">
        <v>0</v>
      </c>
      <c r="D162" s="1" t="s">
        <v>137</v>
      </c>
      <c r="E162" s="1" t="s">
        <v>49</v>
      </c>
      <c r="F162" s="18">
        <f t="shared" si="16"/>
        <v>12380</v>
      </c>
      <c r="G162" s="18">
        <f t="shared" si="17"/>
        <v>12520</v>
      </c>
      <c r="H162" s="18">
        <f t="shared" si="18"/>
        <v>12100</v>
      </c>
      <c r="I162" s="18">
        <f t="shared" si="19"/>
        <v>11890</v>
      </c>
      <c r="J162" s="18">
        <f t="shared" si="20"/>
        <v>11680</v>
      </c>
    </row>
    <row r="163" spans="1:10" ht="14.25">
      <c r="A163" s="6">
        <v>162154</v>
      </c>
      <c r="B163" s="1" t="s">
        <v>390</v>
      </c>
      <c r="C163" s="1" t="s">
        <v>0</v>
      </c>
      <c r="D163" s="1" t="s">
        <v>137</v>
      </c>
      <c r="E163" s="1" t="s">
        <v>50</v>
      </c>
      <c r="F163" s="18">
        <f t="shared" si="16"/>
        <v>14140</v>
      </c>
      <c r="G163" s="18">
        <f t="shared" si="17"/>
        <v>14300</v>
      </c>
      <c r="H163" s="18">
        <f t="shared" si="18"/>
        <v>13820</v>
      </c>
      <c r="I163" s="18">
        <f t="shared" si="19"/>
        <v>13580</v>
      </c>
      <c r="J163" s="18">
        <f t="shared" si="20"/>
        <v>13340</v>
      </c>
    </row>
    <row r="164" spans="1:10" ht="14.25">
      <c r="A164" s="6">
        <v>162155</v>
      </c>
      <c r="B164" s="1" t="s">
        <v>391</v>
      </c>
      <c r="C164" s="1" t="s">
        <v>0</v>
      </c>
      <c r="D164" s="1" t="s">
        <v>137</v>
      </c>
      <c r="E164" s="1" t="s">
        <v>51</v>
      </c>
      <c r="F164" s="18">
        <f t="shared" si="16"/>
        <v>15900</v>
      </c>
      <c r="G164" s="18">
        <f t="shared" si="17"/>
        <v>16080</v>
      </c>
      <c r="H164" s="18">
        <f t="shared" si="18"/>
        <v>15540</v>
      </c>
      <c r="I164" s="18">
        <f t="shared" si="19"/>
        <v>15270</v>
      </c>
      <c r="J164" s="18">
        <f t="shared" si="20"/>
        <v>15000</v>
      </c>
    </row>
    <row r="165" spans="1:10" ht="14.25">
      <c r="A165" s="6">
        <v>162156</v>
      </c>
      <c r="B165" s="1" t="s">
        <v>392</v>
      </c>
      <c r="C165" s="1" t="s">
        <v>0</v>
      </c>
      <c r="D165" s="1" t="s">
        <v>137</v>
      </c>
      <c r="E165" s="1" t="s">
        <v>52</v>
      </c>
      <c r="F165" s="18">
        <f t="shared" si="16"/>
        <v>17659</v>
      </c>
      <c r="G165" s="18">
        <f t="shared" si="17"/>
        <v>17859</v>
      </c>
      <c r="H165" s="18">
        <f t="shared" si="18"/>
        <v>17259</v>
      </c>
      <c r="I165" s="18">
        <f t="shared" si="19"/>
        <v>16959</v>
      </c>
      <c r="J165" s="18">
        <f t="shared" si="20"/>
        <v>16660</v>
      </c>
    </row>
    <row r="166" spans="1:10" ht="14.25">
      <c r="A166" s="6">
        <v>162157</v>
      </c>
      <c r="B166" s="1" t="s">
        <v>393</v>
      </c>
      <c r="C166" s="1" t="s">
        <v>0</v>
      </c>
      <c r="D166" s="1" t="s">
        <v>137</v>
      </c>
      <c r="E166" s="1" t="s">
        <v>53</v>
      </c>
      <c r="F166" s="18">
        <f t="shared" si="16"/>
        <v>19419</v>
      </c>
      <c r="G166" s="18">
        <f t="shared" si="17"/>
        <v>19639</v>
      </c>
      <c r="H166" s="18">
        <f t="shared" si="18"/>
        <v>18979</v>
      </c>
      <c r="I166" s="18">
        <f t="shared" si="19"/>
        <v>18649</v>
      </c>
      <c r="J166" s="18">
        <f t="shared" si="20"/>
        <v>18320</v>
      </c>
    </row>
    <row r="167" spans="1:10" ht="14.25">
      <c r="A167" s="6">
        <v>162158</v>
      </c>
      <c r="B167" s="1" t="s">
        <v>394</v>
      </c>
      <c r="C167" s="1" t="s">
        <v>0</v>
      </c>
      <c r="D167" s="1" t="s">
        <v>137</v>
      </c>
      <c r="E167" s="1" t="s">
        <v>54</v>
      </c>
      <c r="F167" s="18">
        <f t="shared" si="16"/>
        <v>21178</v>
      </c>
      <c r="G167" s="18">
        <f t="shared" si="17"/>
        <v>21418</v>
      </c>
      <c r="H167" s="18">
        <f t="shared" si="18"/>
        <v>20699</v>
      </c>
      <c r="I167" s="18">
        <f t="shared" si="19"/>
        <v>20339</v>
      </c>
      <c r="J167" s="18">
        <f t="shared" si="20"/>
        <v>19980</v>
      </c>
    </row>
    <row r="168" spans="1:10" ht="14.25">
      <c r="A168" s="6">
        <v>162159</v>
      </c>
      <c r="B168" s="1" t="s">
        <v>395</v>
      </c>
      <c r="C168" s="1" t="s">
        <v>0</v>
      </c>
      <c r="D168" s="1" t="s">
        <v>137</v>
      </c>
      <c r="E168" s="1" t="s">
        <v>55</v>
      </c>
      <c r="F168" s="18">
        <f t="shared" si="16"/>
        <v>22938</v>
      </c>
      <c r="G168" s="18">
        <f t="shared" si="17"/>
        <v>23198</v>
      </c>
      <c r="H168" s="18">
        <f t="shared" si="18"/>
        <v>22419</v>
      </c>
      <c r="I168" s="18">
        <f t="shared" si="19"/>
        <v>22029</v>
      </c>
      <c r="J168" s="18">
        <f t="shared" si="20"/>
        <v>21640</v>
      </c>
    </row>
    <row r="169" spans="1:10" ht="14.25">
      <c r="A169" s="6">
        <v>162160</v>
      </c>
      <c r="B169" s="1" t="s">
        <v>396</v>
      </c>
      <c r="C169" s="1" t="s">
        <v>0</v>
      </c>
      <c r="D169" s="1" t="s">
        <v>137</v>
      </c>
      <c r="E169" s="1" t="s">
        <v>56</v>
      </c>
      <c r="F169" s="18">
        <f t="shared" si="16"/>
        <v>24698</v>
      </c>
      <c r="G169" s="18">
        <f t="shared" si="17"/>
        <v>24977</v>
      </c>
      <c r="H169" s="18">
        <f t="shared" si="18"/>
        <v>24138</v>
      </c>
      <c r="I169" s="18">
        <f t="shared" si="19"/>
        <v>23719</v>
      </c>
      <c r="J169" s="18">
        <f t="shared" si="20"/>
        <v>23300</v>
      </c>
    </row>
    <row r="170" spans="1:10" ht="14.25">
      <c r="A170" s="6">
        <v>162161</v>
      </c>
      <c r="B170" s="1" t="s">
        <v>397</v>
      </c>
      <c r="C170" s="1" t="s">
        <v>0</v>
      </c>
      <c r="D170" s="1" t="s">
        <v>137</v>
      </c>
      <c r="E170" s="1" t="s">
        <v>57</v>
      </c>
      <c r="F170" s="18">
        <f t="shared" si="16"/>
        <v>26457</v>
      </c>
      <c r="G170" s="18">
        <f t="shared" si="17"/>
        <v>26757</v>
      </c>
      <c r="H170" s="18">
        <f t="shared" si="18"/>
        <v>25858</v>
      </c>
      <c r="I170" s="18">
        <f t="shared" si="19"/>
        <v>25409</v>
      </c>
      <c r="J170" s="18">
        <f t="shared" si="20"/>
        <v>24960</v>
      </c>
    </row>
    <row r="171" spans="1:10" ht="14.25">
      <c r="A171" s="6">
        <v>162162</v>
      </c>
      <c r="B171" s="1" t="s">
        <v>398</v>
      </c>
      <c r="C171" s="1" t="s">
        <v>0</v>
      </c>
      <c r="D171" s="1" t="s">
        <v>137</v>
      </c>
      <c r="E171" s="1" t="s">
        <v>58</v>
      </c>
      <c r="F171" s="18">
        <f t="shared" si="16"/>
        <v>28217</v>
      </c>
      <c r="G171" s="18">
        <f t="shared" si="17"/>
        <v>28536</v>
      </c>
      <c r="H171" s="18">
        <f t="shared" si="18"/>
        <v>27578</v>
      </c>
      <c r="I171" s="18">
        <f t="shared" si="19"/>
        <v>27099</v>
      </c>
      <c r="J171" s="18">
        <f t="shared" si="20"/>
        <v>26620</v>
      </c>
    </row>
    <row r="172" spans="1:10" ht="14.25">
      <c r="A172" s="6">
        <v>162163</v>
      </c>
      <c r="B172" s="1" t="s">
        <v>399</v>
      </c>
      <c r="C172" s="1" t="s">
        <v>0</v>
      </c>
      <c r="D172" s="1" t="s">
        <v>137</v>
      </c>
      <c r="E172" s="1" t="s">
        <v>59</v>
      </c>
      <c r="F172" s="18">
        <f t="shared" si="16"/>
        <v>29976</v>
      </c>
      <c r="G172" s="18">
        <f t="shared" si="17"/>
        <v>30316</v>
      </c>
      <c r="H172" s="18">
        <f t="shared" si="18"/>
        <v>29298</v>
      </c>
      <c r="I172" s="18">
        <f t="shared" si="19"/>
        <v>28789</v>
      </c>
      <c r="J172" s="18">
        <f t="shared" si="20"/>
        <v>28280</v>
      </c>
    </row>
    <row r="173" spans="1:10" ht="14.25">
      <c r="A173" s="6">
        <v>162164</v>
      </c>
      <c r="B173" s="1" t="s">
        <v>400</v>
      </c>
      <c r="C173" s="1" t="s">
        <v>0</v>
      </c>
      <c r="D173" s="1" t="s">
        <v>137</v>
      </c>
      <c r="E173" s="1" t="s">
        <v>60</v>
      </c>
      <c r="F173" s="18">
        <f t="shared" si="16"/>
        <v>31736</v>
      </c>
      <c r="G173" s="18">
        <f t="shared" si="17"/>
        <v>32095</v>
      </c>
      <c r="H173" s="18">
        <f t="shared" si="18"/>
        <v>31017</v>
      </c>
      <c r="I173" s="18">
        <f t="shared" si="19"/>
        <v>30478</v>
      </c>
      <c r="J173" s="18">
        <f t="shared" si="20"/>
        <v>29940</v>
      </c>
    </row>
    <row r="174" spans="1:10" ht="14.25">
      <c r="A174" s="6">
        <v>162165</v>
      </c>
      <c r="B174" s="1" t="s">
        <v>401</v>
      </c>
      <c r="C174" s="1" t="s">
        <v>0</v>
      </c>
      <c r="D174" s="1" t="s">
        <v>137</v>
      </c>
      <c r="E174" s="1" t="s">
        <v>61</v>
      </c>
      <c r="F174" s="18">
        <f t="shared" si="16"/>
        <v>33496</v>
      </c>
      <c r="G174" s="18">
        <f t="shared" si="17"/>
        <v>33875</v>
      </c>
      <c r="H174" s="18">
        <f t="shared" si="18"/>
        <v>32737</v>
      </c>
      <c r="I174" s="18">
        <f t="shared" si="19"/>
        <v>32168</v>
      </c>
      <c r="J174" s="18">
        <f t="shared" si="20"/>
        <v>31600</v>
      </c>
    </row>
    <row r="175" spans="1:10" ht="14.25">
      <c r="A175" s="6">
        <v>162166</v>
      </c>
      <c r="B175" s="1" t="s">
        <v>402</v>
      </c>
      <c r="C175" s="1" t="s">
        <v>0</v>
      </c>
      <c r="D175" s="1" t="s">
        <v>137</v>
      </c>
      <c r="E175" s="1" t="s">
        <v>62</v>
      </c>
      <c r="F175" s="18">
        <f t="shared" si="16"/>
        <v>35255</v>
      </c>
      <c r="G175" s="18">
        <f t="shared" si="17"/>
        <v>35654</v>
      </c>
      <c r="H175" s="18">
        <f t="shared" si="18"/>
        <v>34457</v>
      </c>
      <c r="I175" s="18">
        <f t="shared" si="19"/>
        <v>33858</v>
      </c>
      <c r="J175" s="18">
        <f t="shared" si="20"/>
        <v>33260</v>
      </c>
    </row>
    <row r="176" spans="1:10" ht="14.25">
      <c r="A176" s="6">
        <v>162167</v>
      </c>
      <c r="B176" s="1" t="s">
        <v>403</v>
      </c>
      <c r="C176" s="1" t="s">
        <v>0</v>
      </c>
      <c r="D176" s="1" t="s">
        <v>137</v>
      </c>
      <c r="E176" s="1" t="s">
        <v>63</v>
      </c>
      <c r="F176" s="18">
        <f t="shared" si="16"/>
        <v>37015</v>
      </c>
      <c r="G176" s="18">
        <f t="shared" si="17"/>
        <v>37434</v>
      </c>
      <c r="H176" s="18">
        <f t="shared" si="18"/>
        <v>36177</v>
      </c>
      <c r="I176" s="18">
        <f t="shared" si="19"/>
        <v>35548</v>
      </c>
      <c r="J176" s="18">
        <f t="shared" si="20"/>
        <v>34920</v>
      </c>
    </row>
    <row r="177" spans="1:10" ht="14.25">
      <c r="A177" s="6">
        <v>162168</v>
      </c>
      <c r="B177" s="1" t="s">
        <v>404</v>
      </c>
      <c r="C177" s="1" t="s">
        <v>0</v>
      </c>
      <c r="D177" s="1" t="s">
        <v>137</v>
      </c>
      <c r="E177" s="1" t="s">
        <v>64</v>
      </c>
      <c r="F177" s="18">
        <f t="shared" si="16"/>
        <v>38774</v>
      </c>
      <c r="G177" s="18">
        <f t="shared" si="17"/>
        <v>39213</v>
      </c>
      <c r="H177" s="18">
        <f t="shared" si="18"/>
        <v>37896</v>
      </c>
      <c r="I177" s="18">
        <f t="shared" si="19"/>
        <v>37238</v>
      </c>
      <c r="J177" s="18">
        <f t="shared" si="20"/>
        <v>36580</v>
      </c>
    </row>
    <row r="178" spans="1:10" ht="14.25">
      <c r="A178" s="6">
        <v>162169</v>
      </c>
      <c r="B178" s="1" t="s">
        <v>405</v>
      </c>
      <c r="C178" s="1" t="s">
        <v>0</v>
      </c>
      <c r="D178" s="1" t="s">
        <v>137</v>
      </c>
      <c r="E178" s="1" t="s">
        <v>65</v>
      </c>
      <c r="F178" s="18">
        <f t="shared" si="16"/>
        <v>40534</v>
      </c>
      <c r="G178" s="18">
        <f t="shared" si="17"/>
        <v>40993</v>
      </c>
      <c r="H178" s="18">
        <f t="shared" si="18"/>
        <v>39616</v>
      </c>
      <c r="I178" s="18">
        <f t="shared" si="19"/>
        <v>38928</v>
      </c>
      <c r="J178" s="18">
        <f t="shared" si="20"/>
        <v>38240</v>
      </c>
    </row>
    <row r="179" spans="1:10" ht="14.25">
      <c r="A179" s="6">
        <v>162170</v>
      </c>
      <c r="B179" s="1" t="s">
        <v>406</v>
      </c>
      <c r="C179" s="1" t="s">
        <v>0</v>
      </c>
      <c r="D179" s="1" t="s">
        <v>137</v>
      </c>
      <c r="E179" s="1" t="s">
        <v>127</v>
      </c>
      <c r="F179" s="18">
        <f t="shared" si="16"/>
        <v>42294</v>
      </c>
      <c r="G179" s="18">
        <f t="shared" si="17"/>
        <v>42772</v>
      </c>
      <c r="H179" s="18">
        <f t="shared" si="18"/>
        <v>41336</v>
      </c>
      <c r="I179" s="18">
        <f t="shared" si="19"/>
        <v>40618</v>
      </c>
      <c r="J179" s="18">
        <f t="shared" si="20"/>
        <v>39900</v>
      </c>
    </row>
    <row r="180" spans="1:10" ht="14.25">
      <c r="A180" s="6">
        <v>162171</v>
      </c>
      <c r="B180" s="1" t="s">
        <v>407</v>
      </c>
      <c r="C180" s="1" t="s">
        <v>0</v>
      </c>
      <c r="D180" s="1" t="s">
        <v>137</v>
      </c>
      <c r="E180" s="1" t="s">
        <v>128</v>
      </c>
      <c r="F180" s="18">
        <f t="shared" si="16"/>
        <v>44053</v>
      </c>
      <c r="G180" s="18">
        <f t="shared" si="17"/>
        <v>44552</v>
      </c>
      <c r="H180" s="18">
        <f t="shared" si="18"/>
        <v>43056</v>
      </c>
      <c r="I180" s="18">
        <f t="shared" si="19"/>
        <v>42308</v>
      </c>
      <c r="J180" s="18">
        <f t="shared" si="20"/>
        <v>41560</v>
      </c>
    </row>
    <row r="181" spans="1:10" ht="14.25">
      <c r="A181" s="6">
        <v>162211</v>
      </c>
      <c r="B181" s="1" t="s">
        <v>408</v>
      </c>
      <c r="C181" s="1" t="s">
        <v>0</v>
      </c>
      <c r="D181" s="1" t="s">
        <v>138</v>
      </c>
      <c r="E181" s="1" t="s">
        <v>66</v>
      </c>
      <c r="F181" s="18">
        <f t="shared" si="16"/>
        <v>3370</v>
      </c>
      <c r="G181" s="18">
        <f t="shared" si="17"/>
        <v>3408</v>
      </c>
      <c r="H181" s="18">
        <f t="shared" si="18"/>
        <v>3294</v>
      </c>
      <c r="I181" s="18">
        <f t="shared" si="19"/>
        <v>3237</v>
      </c>
      <c r="J181" s="19">
        <f>ROUND(J139*1.25,-1)</f>
        <v>3180</v>
      </c>
    </row>
    <row r="182" spans="1:10" ht="14.25">
      <c r="A182" s="6">
        <v>162212</v>
      </c>
      <c r="B182" s="1" t="s">
        <v>409</v>
      </c>
      <c r="C182" s="1" t="s">
        <v>0</v>
      </c>
      <c r="D182" s="1" t="s">
        <v>138</v>
      </c>
      <c r="E182" s="1" t="s">
        <v>67</v>
      </c>
      <c r="F182" s="18">
        <f t="shared" si="16"/>
        <v>5331</v>
      </c>
      <c r="G182" s="18">
        <f t="shared" si="17"/>
        <v>5392</v>
      </c>
      <c r="H182" s="18">
        <f t="shared" si="18"/>
        <v>5211</v>
      </c>
      <c r="I182" s="18">
        <f t="shared" si="19"/>
        <v>5120</v>
      </c>
      <c r="J182" s="19">
        <f aca="true" t="shared" si="21" ref="J182:J193">ROUND(J140*1.25,-1)</f>
        <v>5030</v>
      </c>
    </row>
    <row r="183" spans="1:10" ht="14.25">
      <c r="A183" s="6">
        <v>162213</v>
      </c>
      <c r="B183" s="1" t="s">
        <v>410</v>
      </c>
      <c r="C183" s="1" t="s">
        <v>0</v>
      </c>
      <c r="D183" s="1" t="s">
        <v>138</v>
      </c>
      <c r="E183" s="1" t="s">
        <v>68</v>
      </c>
      <c r="F183" s="18">
        <f t="shared" si="16"/>
        <v>7738</v>
      </c>
      <c r="G183" s="18">
        <f t="shared" si="17"/>
        <v>7825</v>
      </c>
      <c r="H183" s="18">
        <f t="shared" si="18"/>
        <v>7562</v>
      </c>
      <c r="I183" s="18">
        <f t="shared" si="19"/>
        <v>7431</v>
      </c>
      <c r="J183" s="19">
        <f t="shared" si="21"/>
        <v>7300</v>
      </c>
    </row>
    <row r="184" spans="1:10" ht="14.25">
      <c r="A184" s="6">
        <v>162214</v>
      </c>
      <c r="B184" s="1" t="s">
        <v>411</v>
      </c>
      <c r="C184" s="1" t="s">
        <v>0</v>
      </c>
      <c r="D184" s="1" t="s">
        <v>138</v>
      </c>
      <c r="E184" s="1" t="s">
        <v>69</v>
      </c>
      <c r="F184" s="18">
        <f t="shared" si="16"/>
        <v>8840</v>
      </c>
      <c r="G184" s="18">
        <f t="shared" si="17"/>
        <v>8940</v>
      </c>
      <c r="H184" s="18">
        <f t="shared" si="18"/>
        <v>8640</v>
      </c>
      <c r="I184" s="18">
        <f t="shared" si="19"/>
        <v>8490</v>
      </c>
      <c r="J184" s="19">
        <f t="shared" si="21"/>
        <v>8340</v>
      </c>
    </row>
    <row r="185" spans="1:10" ht="14.25">
      <c r="A185" s="6">
        <v>162215</v>
      </c>
      <c r="B185" s="1" t="s">
        <v>412</v>
      </c>
      <c r="C185" s="1" t="s">
        <v>0</v>
      </c>
      <c r="D185" s="1" t="s">
        <v>138</v>
      </c>
      <c r="E185" s="1" t="s">
        <v>70</v>
      </c>
      <c r="F185" s="18">
        <f t="shared" si="16"/>
        <v>9942</v>
      </c>
      <c r="G185" s="18">
        <f t="shared" si="17"/>
        <v>10055</v>
      </c>
      <c r="H185" s="18">
        <f t="shared" si="18"/>
        <v>9717</v>
      </c>
      <c r="I185" s="18">
        <f t="shared" si="19"/>
        <v>9548</v>
      </c>
      <c r="J185" s="19">
        <f t="shared" si="21"/>
        <v>9380</v>
      </c>
    </row>
    <row r="186" spans="1:10" ht="14.25">
      <c r="A186" s="6">
        <v>162216</v>
      </c>
      <c r="B186" s="1" t="s">
        <v>413</v>
      </c>
      <c r="C186" s="1" t="s">
        <v>0</v>
      </c>
      <c r="D186" s="1" t="s">
        <v>138</v>
      </c>
      <c r="E186" s="1" t="s">
        <v>71</v>
      </c>
      <c r="F186" s="18">
        <f t="shared" si="16"/>
        <v>11034</v>
      </c>
      <c r="G186" s="18">
        <f t="shared" si="17"/>
        <v>11159</v>
      </c>
      <c r="H186" s="18">
        <f t="shared" si="18"/>
        <v>10784</v>
      </c>
      <c r="I186" s="18">
        <f t="shared" si="19"/>
        <v>10597</v>
      </c>
      <c r="J186" s="19">
        <f t="shared" si="21"/>
        <v>10410</v>
      </c>
    </row>
    <row r="187" spans="1:10" ht="14.25">
      <c r="A187" s="6">
        <v>162217</v>
      </c>
      <c r="B187" s="1" t="s">
        <v>414</v>
      </c>
      <c r="C187" s="1" t="s">
        <v>0</v>
      </c>
      <c r="D187" s="1" t="s">
        <v>138</v>
      </c>
      <c r="E187" s="1" t="s">
        <v>72</v>
      </c>
      <c r="F187" s="18">
        <f t="shared" si="16"/>
        <v>12137</v>
      </c>
      <c r="G187" s="18">
        <f t="shared" si="17"/>
        <v>12274</v>
      </c>
      <c r="H187" s="18">
        <f t="shared" si="18"/>
        <v>11862</v>
      </c>
      <c r="I187" s="18">
        <f t="shared" si="19"/>
        <v>11656</v>
      </c>
      <c r="J187" s="19">
        <f t="shared" si="21"/>
        <v>11450</v>
      </c>
    </row>
    <row r="188" spans="1:10" ht="14.25">
      <c r="A188" s="6">
        <v>162218</v>
      </c>
      <c r="B188" s="1" t="s">
        <v>415</v>
      </c>
      <c r="C188" s="1" t="s">
        <v>0</v>
      </c>
      <c r="D188" s="1" t="s">
        <v>138</v>
      </c>
      <c r="E188" s="1" t="s">
        <v>73</v>
      </c>
      <c r="F188" s="18">
        <f t="shared" si="16"/>
        <v>13239</v>
      </c>
      <c r="G188" s="18">
        <f t="shared" si="17"/>
        <v>13389</v>
      </c>
      <c r="H188" s="18">
        <f t="shared" si="18"/>
        <v>12939</v>
      </c>
      <c r="I188" s="18">
        <f t="shared" si="19"/>
        <v>12714</v>
      </c>
      <c r="J188" s="19">
        <f t="shared" si="21"/>
        <v>12490</v>
      </c>
    </row>
    <row r="189" spans="1:10" ht="14.25">
      <c r="A189" s="6">
        <v>162219</v>
      </c>
      <c r="B189" s="1" t="s">
        <v>416</v>
      </c>
      <c r="C189" s="1" t="s">
        <v>0</v>
      </c>
      <c r="D189" s="1" t="s">
        <v>138</v>
      </c>
      <c r="E189" s="1" t="s">
        <v>74</v>
      </c>
      <c r="F189" s="18">
        <f t="shared" si="16"/>
        <v>14341</v>
      </c>
      <c r="G189" s="18">
        <f t="shared" si="17"/>
        <v>14504</v>
      </c>
      <c r="H189" s="18">
        <f t="shared" si="18"/>
        <v>14017</v>
      </c>
      <c r="I189" s="18">
        <f t="shared" si="19"/>
        <v>13773</v>
      </c>
      <c r="J189" s="19">
        <f t="shared" si="21"/>
        <v>13530</v>
      </c>
    </row>
    <row r="190" spans="1:10" ht="14.25">
      <c r="A190" s="6">
        <v>162220</v>
      </c>
      <c r="B190" s="1" t="s">
        <v>417</v>
      </c>
      <c r="C190" s="1" t="s">
        <v>0</v>
      </c>
      <c r="D190" s="1" t="s">
        <v>138</v>
      </c>
      <c r="E190" s="1" t="s">
        <v>75</v>
      </c>
      <c r="F190" s="18">
        <f t="shared" si="16"/>
        <v>15433</v>
      </c>
      <c r="G190" s="18">
        <f t="shared" si="17"/>
        <v>15608</v>
      </c>
      <c r="H190" s="18">
        <f t="shared" si="18"/>
        <v>15084</v>
      </c>
      <c r="I190" s="18">
        <f t="shared" si="19"/>
        <v>14822</v>
      </c>
      <c r="J190" s="19">
        <f t="shared" si="21"/>
        <v>14560</v>
      </c>
    </row>
    <row r="191" spans="1:10" ht="14.25">
      <c r="A191" s="6">
        <v>162221</v>
      </c>
      <c r="B191" s="1" t="s">
        <v>418</v>
      </c>
      <c r="C191" s="1" t="s">
        <v>0</v>
      </c>
      <c r="D191" s="1" t="s">
        <v>138</v>
      </c>
      <c r="E191" s="1" t="s">
        <v>76</v>
      </c>
      <c r="F191" s="18">
        <f t="shared" si="16"/>
        <v>16536</v>
      </c>
      <c r="G191" s="18">
        <f t="shared" si="17"/>
        <v>16723</v>
      </c>
      <c r="H191" s="18">
        <f t="shared" si="18"/>
        <v>16161</v>
      </c>
      <c r="I191" s="18">
        <f t="shared" si="19"/>
        <v>15880</v>
      </c>
      <c r="J191" s="19">
        <f t="shared" si="21"/>
        <v>15600</v>
      </c>
    </row>
    <row r="192" spans="1:10" ht="14.25">
      <c r="A192" s="6">
        <v>162222</v>
      </c>
      <c r="B192" s="1" t="s">
        <v>419</v>
      </c>
      <c r="C192" s="1" t="s">
        <v>0</v>
      </c>
      <c r="D192" s="1" t="s">
        <v>138</v>
      </c>
      <c r="E192" s="1" t="s">
        <v>77</v>
      </c>
      <c r="F192" s="18">
        <f t="shared" si="16"/>
        <v>17638</v>
      </c>
      <c r="G192" s="18">
        <f t="shared" si="17"/>
        <v>17838</v>
      </c>
      <c r="H192" s="18">
        <f t="shared" si="18"/>
        <v>17239</v>
      </c>
      <c r="I192" s="18">
        <f t="shared" si="19"/>
        <v>16939</v>
      </c>
      <c r="J192" s="19">
        <f t="shared" si="21"/>
        <v>16640</v>
      </c>
    </row>
    <row r="193" spans="1:10" ht="14.25">
      <c r="A193" s="6">
        <v>162223</v>
      </c>
      <c r="B193" s="1" t="s">
        <v>420</v>
      </c>
      <c r="C193" s="1" t="s">
        <v>0</v>
      </c>
      <c r="D193" s="1" t="s">
        <v>138</v>
      </c>
      <c r="E193" s="1" t="s">
        <v>78</v>
      </c>
      <c r="F193" s="18">
        <f t="shared" si="16"/>
        <v>18740</v>
      </c>
      <c r="G193" s="18">
        <f t="shared" si="17"/>
        <v>18952</v>
      </c>
      <c r="H193" s="18">
        <f t="shared" si="18"/>
        <v>18316</v>
      </c>
      <c r="I193" s="18">
        <f t="shared" si="19"/>
        <v>17998</v>
      </c>
      <c r="J193" s="19">
        <f t="shared" si="21"/>
        <v>17680</v>
      </c>
    </row>
    <row r="194" spans="1:10" ht="14.25">
      <c r="A194" s="6">
        <v>162251</v>
      </c>
      <c r="B194" s="1" t="s">
        <v>421</v>
      </c>
      <c r="C194" s="1" t="s">
        <v>0</v>
      </c>
      <c r="D194" s="1" t="s">
        <v>138</v>
      </c>
      <c r="E194" s="1" t="s">
        <v>79</v>
      </c>
      <c r="F194" s="18">
        <f t="shared" si="16"/>
        <v>6741</v>
      </c>
      <c r="G194" s="18">
        <f t="shared" si="17"/>
        <v>6817</v>
      </c>
      <c r="H194" s="18">
        <f t="shared" si="18"/>
        <v>6588</v>
      </c>
      <c r="I194" s="18">
        <f t="shared" si="19"/>
        <v>6474</v>
      </c>
      <c r="J194" s="18">
        <f>J181*2</f>
        <v>6360</v>
      </c>
    </row>
    <row r="195" spans="1:10" ht="14.25">
      <c r="A195" s="6">
        <v>162252</v>
      </c>
      <c r="B195" s="1" t="s">
        <v>422</v>
      </c>
      <c r="C195" s="1" t="s">
        <v>0</v>
      </c>
      <c r="D195" s="1" t="s">
        <v>138</v>
      </c>
      <c r="E195" s="1" t="s">
        <v>80</v>
      </c>
      <c r="F195" s="18">
        <f t="shared" si="16"/>
        <v>10663</v>
      </c>
      <c r="G195" s="18">
        <f t="shared" si="17"/>
        <v>10784</v>
      </c>
      <c r="H195" s="18">
        <f t="shared" si="18"/>
        <v>10422</v>
      </c>
      <c r="I195" s="18">
        <f t="shared" si="19"/>
        <v>10241</v>
      </c>
      <c r="J195" s="18">
        <f aca="true" t="shared" si="22" ref="J195:J206">J182*2</f>
        <v>10060</v>
      </c>
    </row>
    <row r="196" spans="1:10" ht="14.25">
      <c r="A196" s="6">
        <v>162253</v>
      </c>
      <c r="B196" s="1" t="s">
        <v>423</v>
      </c>
      <c r="C196" s="1" t="s">
        <v>0</v>
      </c>
      <c r="D196" s="1" t="s">
        <v>138</v>
      </c>
      <c r="E196" s="1" t="s">
        <v>81</v>
      </c>
      <c r="F196" s="18">
        <f t="shared" si="16"/>
        <v>15476</v>
      </c>
      <c r="G196" s="18">
        <f t="shared" si="17"/>
        <v>15651</v>
      </c>
      <c r="H196" s="18">
        <f t="shared" si="18"/>
        <v>15125</v>
      </c>
      <c r="I196" s="18">
        <f t="shared" si="19"/>
        <v>14862</v>
      </c>
      <c r="J196" s="18">
        <f t="shared" si="22"/>
        <v>14600</v>
      </c>
    </row>
    <row r="197" spans="1:10" ht="14.25">
      <c r="A197" s="6">
        <v>162254</v>
      </c>
      <c r="B197" s="1" t="s">
        <v>424</v>
      </c>
      <c r="C197" s="1" t="s">
        <v>0</v>
      </c>
      <c r="D197" s="1" t="s">
        <v>138</v>
      </c>
      <c r="E197" s="1" t="s">
        <v>82</v>
      </c>
      <c r="F197" s="18">
        <f t="shared" si="16"/>
        <v>17680</v>
      </c>
      <c r="G197" s="18">
        <f t="shared" si="17"/>
        <v>17880</v>
      </c>
      <c r="H197" s="18">
        <f t="shared" si="18"/>
        <v>17280</v>
      </c>
      <c r="I197" s="18">
        <f t="shared" si="19"/>
        <v>16980</v>
      </c>
      <c r="J197" s="18">
        <f t="shared" si="22"/>
        <v>16680</v>
      </c>
    </row>
    <row r="198" spans="1:10" ht="14.25">
      <c r="A198" s="6">
        <v>162255</v>
      </c>
      <c r="B198" s="1" t="s">
        <v>425</v>
      </c>
      <c r="C198" s="1" t="s">
        <v>0</v>
      </c>
      <c r="D198" s="1" t="s">
        <v>138</v>
      </c>
      <c r="E198" s="1" t="s">
        <v>83</v>
      </c>
      <c r="F198" s="18">
        <f t="shared" si="16"/>
        <v>19885</v>
      </c>
      <c r="G198" s="18">
        <f t="shared" si="17"/>
        <v>20110</v>
      </c>
      <c r="H198" s="18">
        <f t="shared" si="18"/>
        <v>19435</v>
      </c>
      <c r="I198" s="18">
        <f t="shared" si="19"/>
        <v>19097</v>
      </c>
      <c r="J198" s="18">
        <f t="shared" si="22"/>
        <v>18760</v>
      </c>
    </row>
    <row r="199" spans="1:10" ht="14.25">
      <c r="A199" s="6">
        <v>162256</v>
      </c>
      <c r="B199" s="1" t="s">
        <v>426</v>
      </c>
      <c r="C199" s="1" t="s">
        <v>0</v>
      </c>
      <c r="D199" s="1" t="s">
        <v>138</v>
      </c>
      <c r="E199" s="1" t="s">
        <v>84</v>
      </c>
      <c r="F199" s="18">
        <f t="shared" si="16"/>
        <v>22069</v>
      </c>
      <c r="G199" s="18">
        <f t="shared" si="17"/>
        <v>22319</v>
      </c>
      <c r="H199" s="18">
        <f t="shared" si="18"/>
        <v>21569</v>
      </c>
      <c r="I199" s="18">
        <f t="shared" si="19"/>
        <v>21194</v>
      </c>
      <c r="J199" s="18">
        <f t="shared" si="22"/>
        <v>20820</v>
      </c>
    </row>
    <row r="200" spans="1:10" ht="14.25">
      <c r="A200" s="6">
        <v>162257</v>
      </c>
      <c r="B200" s="1" t="s">
        <v>427</v>
      </c>
      <c r="C200" s="1" t="s">
        <v>0</v>
      </c>
      <c r="D200" s="1" t="s">
        <v>138</v>
      </c>
      <c r="E200" s="1" t="s">
        <v>85</v>
      </c>
      <c r="F200" s="18">
        <f t="shared" si="16"/>
        <v>24274</v>
      </c>
      <c r="G200" s="18">
        <f t="shared" si="17"/>
        <v>24548</v>
      </c>
      <c r="H200" s="18">
        <f t="shared" si="18"/>
        <v>23724</v>
      </c>
      <c r="I200" s="18">
        <f t="shared" si="19"/>
        <v>23312</v>
      </c>
      <c r="J200" s="18">
        <f t="shared" si="22"/>
        <v>22900</v>
      </c>
    </row>
    <row r="201" spans="1:10" ht="14.25">
      <c r="A201" s="6">
        <v>162258</v>
      </c>
      <c r="B201" s="1" t="s">
        <v>428</v>
      </c>
      <c r="C201" s="1" t="s">
        <v>0</v>
      </c>
      <c r="D201" s="1" t="s">
        <v>138</v>
      </c>
      <c r="E201" s="1" t="s">
        <v>86</v>
      </c>
      <c r="F201" s="18">
        <f t="shared" si="16"/>
        <v>26478</v>
      </c>
      <c r="G201" s="18">
        <f t="shared" si="17"/>
        <v>26778</v>
      </c>
      <c r="H201" s="18">
        <f t="shared" si="18"/>
        <v>25879</v>
      </c>
      <c r="I201" s="18">
        <f t="shared" si="19"/>
        <v>25429</v>
      </c>
      <c r="J201" s="18">
        <f t="shared" si="22"/>
        <v>24980</v>
      </c>
    </row>
    <row r="202" spans="1:10" ht="14.25">
      <c r="A202" s="6">
        <v>162259</v>
      </c>
      <c r="B202" s="1" t="s">
        <v>429</v>
      </c>
      <c r="C202" s="1" t="s">
        <v>0</v>
      </c>
      <c r="D202" s="1" t="s">
        <v>138</v>
      </c>
      <c r="E202" s="1" t="s">
        <v>87</v>
      </c>
      <c r="F202" s="18">
        <f t="shared" si="16"/>
        <v>28683</v>
      </c>
      <c r="G202" s="18">
        <f t="shared" si="17"/>
        <v>29008</v>
      </c>
      <c r="H202" s="18">
        <f t="shared" si="18"/>
        <v>28034</v>
      </c>
      <c r="I202" s="18">
        <f t="shared" si="19"/>
        <v>27547</v>
      </c>
      <c r="J202" s="18">
        <f t="shared" si="22"/>
        <v>27060</v>
      </c>
    </row>
    <row r="203" spans="1:10" ht="14.25">
      <c r="A203" s="6">
        <v>162260</v>
      </c>
      <c r="B203" s="1" t="s">
        <v>430</v>
      </c>
      <c r="C203" s="1" t="s">
        <v>0</v>
      </c>
      <c r="D203" s="1" t="s">
        <v>138</v>
      </c>
      <c r="E203" s="1" t="s">
        <v>88</v>
      </c>
      <c r="F203" s="18">
        <f aca="true" t="shared" si="23" ref="F203:F248">ROUNDDOWN(J203*1.06,0)</f>
        <v>30867</v>
      </c>
      <c r="G203" s="18">
        <f aca="true" t="shared" si="24" ref="G203:G248">ROUNDDOWN(J203*1.072,0)</f>
        <v>31216</v>
      </c>
      <c r="H203" s="18">
        <f aca="true" t="shared" si="25" ref="H203:H248">ROUNDDOWN(J203*1.036,0)</f>
        <v>30168</v>
      </c>
      <c r="I203" s="18">
        <f aca="true" t="shared" si="26" ref="I203:I248">ROUNDDOWN(J203*1.018,0)</f>
        <v>29644</v>
      </c>
      <c r="J203" s="18">
        <f t="shared" si="22"/>
        <v>29120</v>
      </c>
    </row>
    <row r="204" spans="1:10" ht="14.25">
      <c r="A204" s="6">
        <v>162261</v>
      </c>
      <c r="B204" s="1" t="s">
        <v>431</v>
      </c>
      <c r="C204" s="1" t="s">
        <v>0</v>
      </c>
      <c r="D204" s="1" t="s">
        <v>138</v>
      </c>
      <c r="E204" s="1" t="s">
        <v>89</v>
      </c>
      <c r="F204" s="18">
        <f t="shared" si="23"/>
        <v>33072</v>
      </c>
      <c r="G204" s="18">
        <f t="shared" si="24"/>
        <v>33446</v>
      </c>
      <c r="H204" s="18">
        <f t="shared" si="25"/>
        <v>32323</v>
      </c>
      <c r="I204" s="18">
        <f t="shared" si="26"/>
        <v>31761</v>
      </c>
      <c r="J204" s="18">
        <f t="shared" si="22"/>
        <v>31200</v>
      </c>
    </row>
    <row r="205" spans="1:10" ht="14.25">
      <c r="A205" s="6">
        <v>162262</v>
      </c>
      <c r="B205" s="1" t="s">
        <v>432</v>
      </c>
      <c r="C205" s="1" t="s">
        <v>0</v>
      </c>
      <c r="D205" s="1" t="s">
        <v>138</v>
      </c>
      <c r="E205" s="1" t="s">
        <v>90</v>
      </c>
      <c r="F205" s="18">
        <f t="shared" si="23"/>
        <v>35276</v>
      </c>
      <c r="G205" s="18">
        <f t="shared" si="24"/>
        <v>35676</v>
      </c>
      <c r="H205" s="18">
        <f t="shared" si="25"/>
        <v>34478</v>
      </c>
      <c r="I205" s="18">
        <f t="shared" si="26"/>
        <v>33879</v>
      </c>
      <c r="J205" s="18">
        <f t="shared" si="22"/>
        <v>33280</v>
      </c>
    </row>
    <row r="206" spans="1:10" ht="14.25">
      <c r="A206" s="6">
        <v>162263</v>
      </c>
      <c r="B206" s="1" t="s">
        <v>433</v>
      </c>
      <c r="C206" s="1" t="s">
        <v>0</v>
      </c>
      <c r="D206" s="1" t="s">
        <v>138</v>
      </c>
      <c r="E206" s="1" t="s">
        <v>91</v>
      </c>
      <c r="F206" s="18">
        <f t="shared" si="23"/>
        <v>37481</v>
      </c>
      <c r="G206" s="18">
        <f t="shared" si="24"/>
        <v>37905</v>
      </c>
      <c r="H206" s="18">
        <f t="shared" si="25"/>
        <v>36632</v>
      </c>
      <c r="I206" s="18">
        <f t="shared" si="26"/>
        <v>35996</v>
      </c>
      <c r="J206" s="18">
        <f t="shared" si="22"/>
        <v>35360</v>
      </c>
    </row>
    <row r="207" spans="1:10" ht="14.25">
      <c r="A207" s="6">
        <v>162311</v>
      </c>
      <c r="B207" s="1" t="s">
        <v>434</v>
      </c>
      <c r="C207" s="1" t="s">
        <v>0</v>
      </c>
      <c r="D207" s="1" t="s">
        <v>139</v>
      </c>
      <c r="E207" s="1" t="s">
        <v>92</v>
      </c>
      <c r="F207" s="18">
        <f t="shared" si="23"/>
        <v>4038</v>
      </c>
      <c r="G207" s="18">
        <f t="shared" si="24"/>
        <v>4084</v>
      </c>
      <c r="H207" s="18">
        <f t="shared" si="25"/>
        <v>3947</v>
      </c>
      <c r="I207" s="18">
        <f t="shared" si="26"/>
        <v>3878</v>
      </c>
      <c r="J207" s="19">
        <f>ROUND(J139*1.5,-1)</f>
        <v>3810</v>
      </c>
    </row>
    <row r="208" spans="1:10" ht="14.25">
      <c r="A208" s="6">
        <v>162312</v>
      </c>
      <c r="B208" s="1" t="s">
        <v>435</v>
      </c>
      <c r="C208" s="1" t="s">
        <v>0</v>
      </c>
      <c r="D208" s="1" t="s">
        <v>139</v>
      </c>
      <c r="E208" s="1" t="s">
        <v>93</v>
      </c>
      <c r="F208" s="18">
        <f t="shared" si="23"/>
        <v>6391</v>
      </c>
      <c r="G208" s="18">
        <f t="shared" si="24"/>
        <v>6464</v>
      </c>
      <c r="H208" s="18">
        <f t="shared" si="25"/>
        <v>6247</v>
      </c>
      <c r="I208" s="18">
        <f t="shared" si="26"/>
        <v>6138</v>
      </c>
      <c r="J208" s="19">
        <f aca="true" t="shared" si="27" ref="J208:J223">ROUND(J140*1.5,-1)</f>
        <v>6030</v>
      </c>
    </row>
    <row r="209" spans="1:10" ht="14.25">
      <c r="A209" s="6">
        <v>162313</v>
      </c>
      <c r="B209" s="1" t="s">
        <v>436</v>
      </c>
      <c r="C209" s="1" t="s">
        <v>0</v>
      </c>
      <c r="D209" s="1" t="s">
        <v>139</v>
      </c>
      <c r="E209" s="1" t="s">
        <v>94</v>
      </c>
      <c r="F209" s="18">
        <f t="shared" si="23"/>
        <v>9285</v>
      </c>
      <c r="G209" s="18">
        <f t="shared" si="24"/>
        <v>9390</v>
      </c>
      <c r="H209" s="18">
        <f t="shared" si="25"/>
        <v>9075</v>
      </c>
      <c r="I209" s="18">
        <f t="shared" si="26"/>
        <v>8917</v>
      </c>
      <c r="J209" s="19">
        <f t="shared" si="27"/>
        <v>8760</v>
      </c>
    </row>
    <row r="210" spans="1:10" ht="14.25">
      <c r="A210" s="6">
        <v>162314</v>
      </c>
      <c r="B210" s="1" t="s">
        <v>437</v>
      </c>
      <c r="C210" s="1" t="s">
        <v>0</v>
      </c>
      <c r="D210" s="1" t="s">
        <v>139</v>
      </c>
      <c r="E210" s="1" t="s">
        <v>95</v>
      </c>
      <c r="F210" s="18">
        <f t="shared" si="23"/>
        <v>10610</v>
      </c>
      <c r="G210" s="18">
        <f t="shared" si="24"/>
        <v>10730</v>
      </c>
      <c r="H210" s="18">
        <f t="shared" si="25"/>
        <v>10370</v>
      </c>
      <c r="I210" s="18">
        <f t="shared" si="26"/>
        <v>10190</v>
      </c>
      <c r="J210" s="19">
        <f t="shared" si="27"/>
        <v>10010</v>
      </c>
    </row>
    <row r="211" spans="1:10" ht="14.25">
      <c r="A211" s="6">
        <v>162315</v>
      </c>
      <c r="B211" s="1" t="s">
        <v>438</v>
      </c>
      <c r="C211" s="1" t="s">
        <v>0</v>
      </c>
      <c r="D211" s="1" t="s">
        <v>139</v>
      </c>
      <c r="E211" s="1" t="s">
        <v>96</v>
      </c>
      <c r="F211" s="18">
        <f t="shared" si="23"/>
        <v>11925</v>
      </c>
      <c r="G211" s="18">
        <f t="shared" si="24"/>
        <v>12060</v>
      </c>
      <c r="H211" s="18">
        <f t="shared" si="25"/>
        <v>11655</v>
      </c>
      <c r="I211" s="18">
        <f t="shared" si="26"/>
        <v>11452</v>
      </c>
      <c r="J211" s="19">
        <f t="shared" si="27"/>
        <v>11250</v>
      </c>
    </row>
    <row r="212" spans="1:10" ht="14.25">
      <c r="A212" s="6">
        <v>162316</v>
      </c>
      <c r="B212" s="1" t="s">
        <v>439</v>
      </c>
      <c r="C212" s="1" t="s">
        <v>0</v>
      </c>
      <c r="D212" s="1" t="s">
        <v>139</v>
      </c>
      <c r="E212" s="1" t="s">
        <v>97</v>
      </c>
      <c r="F212" s="18">
        <f t="shared" si="23"/>
        <v>13250</v>
      </c>
      <c r="G212" s="18">
        <f t="shared" si="24"/>
        <v>13400</v>
      </c>
      <c r="H212" s="18">
        <f t="shared" si="25"/>
        <v>12950</v>
      </c>
      <c r="I212" s="18">
        <f t="shared" si="26"/>
        <v>12725</v>
      </c>
      <c r="J212" s="19">
        <f t="shared" si="27"/>
        <v>12500</v>
      </c>
    </row>
    <row r="213" spans="1:10" ht="14.25">
      <c r="A213" s="6">
        <v>162317</v>
      </c>
      <c r="B213" s="1" t="s">
        <v>440</v>
      </c>
      <c r="C213" s="1" t="s">
        <v>0</v>
      </c>
      <c r="D213" s="1" t="s">
        <v>139</v>
      </c>
      <c r="E213" s="1" t="s">
        <v>98</v>
      </c>
      <c r="F213" s="18">
        <f t="shared" si="23"/>
        <v>14564</v>
      </c>
      <c r="G213" s="18">
        <f t="shared" si="24"/>
        <v>14729</v>
      </c>
      <c r="H213" s="18">
        <f t="shared" si="25"/>
        <v>14234</v>
      </c>
      <c r="I213" s="18">
        <f t="shared" si="26"/>
        <v>13987</v>
      </c>
      <c r="J213" s="19">
        <f t="shared" si="27"/>
        <v>13740</v>
      </c>
    </row>
    <row r="214" spans="1:10" ht="14.25">
      <c r="A214" s="6">
        <v>162318</v>
      </c>
      <c r="B214" s="1" t="s">
        <v>441</v>
      </c>
      <c r="C214" s="1" t="s">
        <v>0</v>
      </c>
      <c r="D214" s="1" t="s">
        <v>139</v>
      </c>
      <c r="E214" s="1" t="s">
        <v>99</v>
      </c>
      <c r="F214" s="18">
        <f t="shared" si="23"/>
        <v>15889</v>
      </c>
      <c r="G214" s="18">
        <f t="shared" si="24"/>
        <v>16069</v>
      </c>
      <c r="H214" s="18">
        <f t="shared" si="25"/>
        <v>15529</v>
      </c>
      <c r="I214" s="18">
        <f t="shared" si="26"/>
        <v>15259</v>
      </c>
      <c r="J214" s="19">
        <f t="shared" si="27"/>
        <v>14990</v>
      </c>
    </row>
    <row r="215" spans="1:10" ht="14.25">
      <c r="A215" s="6">
        <v>162319</v>
      </c>
      <c r="B215" s="1" t="s">
        <v>442</v>
      </c>
      <c r="C215" s="1" t="s">
        <v>0</v>
      </c>
      <c r="D215" s="1" t="s">
        <v>139</v>
      </c>
      <c r="E215" s="1" t="s">
        <v>100</v>
      </c>
      <c r="F215" s="18">
        <f t="shared" si="23"/>
        <v>17203</v>
      </c>
      <c r="G215" s="18">
        <f t="shared" si="24"/>
        <v>17398</v>
      </c>
      <c r="H215" s="18">
        <f t="shared" si="25"/>
        <v>16814</v>
      </c>
      <c r="I215" s="18">
        <f t="shared" si="26"/>
        <v>16522</v>
      </c>
      <c r="J215" s="19">
        <f t="shared" si="27"/>
        <v>16230</v>
      </c>
    </row>
    <row r="216" spans="1:10" ht="14.25">
      <c r="A216" s="6">
        <v>162320</v>
      </c>
      <c r="B216" s="1" t="s">
        <v>443</v>
      </c>
      <c r="C216" s="1" t="s">
        <v>0</v>
      </c>
      <c r="D216" s="1" t="s">
        <v>139</v>
      </c>
      <c r="E216" s="1" t="s">
        <v>101</v>
      </c>
      <c r="F216" s="18">
        <f t="shared" si="23"/>
        <v>18528</v>
      </c>
      <c r="G216" s="18">
        <f t="shared" si="24"/>
        <v>18738</v>
      </c>
      <c r="H216" s="18">
        <f t="shared" si="25"/>
        <v>18109</v>
      </c>
      <c r="I216" s="18">
        <f t="shared" si="26"/>
        <v>17794</v>
      </c>
      <c r="J216" s="19">
        <f t="shared" si="27"/>
        <v>17480</v>
      </c>
    </row>
    <row r="217" spans="1:10" ht="14.25">
      <c r="A217" s="6">
        <v>162321</v>
      </c>
      <c r="B217" s="1" t="s">
        <v>444</v>
      </c>
      <c r="C217" s="1" t="s">
        <v>0</v>
      </c>
      <c r="D217" s="1" t="s">
        <v>139</v>
      </c>
      <c r="E217" s="1" t="s">
        <v>102</v>
      </c>
      <c r="F217" s="18">
        <f t="shared" si="23"/>
        <v>19843</v>
      </c>
      <c r="G217" s="18">
        <f t="shared" si="24"/>
        <v>20067</v>
      </c>
      <c r="H217" s="18">
        <f t="shared" si="25"/>
        <v>19393</v>
      </c>
      <c r="I217" s="18">
        <f t="shared" si="26"/>
        <v>19056</v>
      </c>
      <c r="J217" s="19">
        <f t="shared" si="27"/>
        <v>18720</v>
      </c>
    </row>
    <row r="218" spans="1:10" ht="14.25">
      <c r="A218" s="6">
        <v>162322</v>
      </c>
      <c r="B218" s="1" t="s">
        <v>445</v>
      </c>
      <c r="C218" s="1" t="s">
        <v>0</v>
      </c>
      <c r="D218" s="1" t="s">
        <v>139</v>
      </c>
      <c r="E218" s="1" t="s">
        <v>103</v>
      </c>
      <c r="F218" s="18">
        <f t="shared" si="23"/>
        <v>21168</v>
      </c>
      <c r="G218" s="18">
        <f t="shared" si="24"/>
        <v>21407</v>
      </c>
      <c r="H218" s="18">
        <f t="shared" si="25"/>
        <v>20688</v>
      </c>
      <c r="I218" s="18">
        <f t="shared" si="26"/>
        <v>20329</v>
      </c>
      <c r="J218" s="19">
        <f t="shared" si="27"/>
        <v>19970</v>
      </c>
    </row>
    <row r="219" spans="1:10" ht="14.25">
      <c r="A219" s="6">
        <v>162323</v>
      </c>
      <c r="B219" s="1" t="s">
        <v>446</v>
      </c>
      <c r="C219" s="1" t="s">
        <v>0</v>
      </c>
      <c r="D219" s="1" t="s">
        <v>139</v>
      </c>
      <c r="E219" s="1" t="s">
        <v>104</v>
      </c>
      <c r="F219" s="18">
        <f t="shared" si="23"/>
        <v>22482</v>
      </c>
      <c r="G219" s="18">
        <f t="shared" si="24"/>
        <v>22737</v>
      </c>
      <c r="H219" s="18">
        <f t="shared" si="25"/>
        <v>21973</v>
      </c>
      <c r="I219" s="18">
        <f t="shared" si="26"/>
        <v>21591</v>
      </c>
      <c r="J219" s="19">
        <f t="shared" si="27"/>
        <v>21210</v>
      </c>
    </row>
    <row r="220" spans="1:10" ht="14.25">
      <c r="A220" s="6">
        <v>162324</v>
      </c>
      <c r="B220" s="1" t="s">
        <v>447</v>
      </c>
      <c r="C220" s="1" t="s">
        <v>0</v>
      </c>
      <c r="D220" s="1" t="s">
        <v>139</v>
      </c>
      <c r="E220" s="1" t="s">
        <v>105</v>
      </c>
      <c r="F220" s="18">
        <f t="shared" si="23"/>
        <v>23807</v>
      </c>
      <c r="G220" s="18">
        <f t="shared" si="24"/>
        <v>24077</v>
      </c>
      <c r="H220" s="18">
        <f t="shared" si="25"/>
        <v>23268</v>
      </c>
      <c r="I220" s="18">
        <f t="shared" si="26"/>
        <v>22864</v>
      </c>
      <c r="J220" s="19">
        <f t="shared" si="27"/>
        <v>22460</v>
      </c>
    </row>
    <row r="221" spans="1:10" ht="14.25">
      <c r="A221" s="6">
        <v>162325</v>
      </c>
      <c r="B221" s="1" t="s">
        <v>448</v>
      </c>
      <c r="C221" s="1" t="s">
        <v>0</v>
      </c>
      <c r="D221" s="1" t="s">
        <v>139</v>
      </c>
      <c r="E221" s="1" t="s">
        <v>106</v>
      </c>
      <c r="F221" s="18">
        <f t="shared" si="23"/>
        <v>25122</v>
      </c>
      <c r="G221" s="18">
        <f t="shared" si="24"/>
        <v>25406</v>
      </c>
      <c r="H221" s="18">
        <f t="shared" si="25"/>
        <v>24553</v>
      </c>
      <c r="I221" s="18">
        <f t="shared" si="26"/>
        <v>24126</v>
      </c>
      <c r="J221" s="19">
        <f t="shared" si="27"/>
        <v>23700</v>
      </c>
    </row>
    <row r="222" spans="1:10" ht="14.25">
      <c r="A222" s="6">
        <v>162326</v>
      </c>
      <c r="B222" s="1" t="s">
        <v>449</v>
      </c>
      <c r="C222" s="1" t="s">
        <v>0</v>
      </c>
      <c r="D222" s="1" t="s">
        <v>139</v>
      </c>
      <c r="E222" s="1" t="s">
        <v>107</v>
      </c>
      <c r="F222" s="18">
        <f t="shared" si="23"/>
        <v>26447</v>
      </c>
      <c r="G222" s="18">
        <f t="shared" si="24"/>
        <v>26746</v>
      </c>
      <c r="H222" s="18">
        <f t="shared" si="25"/>
        <v>25848</v>
      </c>
      <c r="I222" s="18">
        <f t="shared" si="26"/>
        <v>25399</v>
      </c>
      <c r="J222" s="19">
        <f t="shared" si="27"/>
        <v>24950</v>
      </c>
    </row>
    <row r="223" spans="1:10" ht="14.25">
      <c r="A223" s="6">
        <v>162327</v>
      </c>
      <c r="B223" s="1" t="s">
        <v>450</v>
      </c>
      <c r="C223" s="1" t="s">
        <v>0</v>
      </c>
      <c r="D223" s="1" t="s">
        <v>139</v>
      </c>
      <c r="E223" s="1" t="s">
        <v>108</v>
      </c>
      <c r="F223" s="18">
        <f t="shared" si="23"/>
        <v>27761</v>
      </c>
      <c r="G223" s="18">
        <f t="shared" si="24"/>
        <v>28075</v>
      </c>
      <c r="H223" s="18">
        <f t="shared" si="25"/>
        <v>27132</v>
      </c>
      <c r="I223" s="18">
        <f t="shared" si="26"/>
        <v>26661</v>
      </c>
      <c r="J223" s="19">
        <f t="shared" si="27"/>
        <v>26190</v>
      </c>
    </row>
    <row r="224" spans="1:10" ht="14.25">
      <c r="A224" s="6">
        <v>162351</v>
      </c>
      <c r="B224" s="1" t="s">
        <v>451</v>
      </c>
      <c r="C224" s="1" t="s">
        <v>0</v>
      </c>
      <c r="D224" s="1" t="s">
        <v>139</v>
      </c>
      <c r="E224" s="1" t="s">
        <v>109</v>
      </c>
      <c r="F224" s="18">
        <f t="shared" si="23"/>
        <v>8077</v>
      </c>
      <c r="G224" s="18">
        <f t="shared" si="24"/>
        <v>8168</v>
      </c>
      <c r="H224" s="18">
        <f t="shared" si="25"/>
        <v>7894</v>
      </c>
      <c r="I224" s="18">
        <f t="shared" si="26"/>
        <v>7757</v>
      </c>
      <c r="J224" s="18">
        <f>J207*2</f>
        <v>7620</v>
      </c>
    </row>
    <row r="225" spans="1:10" ht="14.25">
      <c r="A225" s="6">
        <v>162352</v>
      </c>
      <c r="B225" s="1" t="s">
        <v>452</v>
      </c>
      <c r="C225" s="1" t="s">
        <v>0</v>
      </c>
      <c r="D225" s="1" t="s">
        <v>139</v>
      </c>
      <c r="E225" s="1" t="s">
        <v>110</v>
      </c>
      <c r="F225" s="18">
        <f t="shared" si="23"/>
        <v>12783</v>
      </c>
      <c r="G225" s="18">
        <f t="shared" si="24"/>
        <v>12928</v>
      </c>
      <c r="H225" s="18">
        <f t="shared" si="25"/>
        <v>12494</v>
      </c>
      <c r="I225" s="18">
        <f t="shared" si="26"/>
        <v>12277</v>
      </c>
      <c r="J225" s="18">
        <f aca="true" t="shared" si="28" ref="J225:J240">J208*2</f>
        <v>12060</v>
      </c>
    </row>
    <row r="226" spans="1:10" ht="14.25">
      <c r="A226" s="6">
        <v>162353</v>
      </c>
      <c r="B226" s="1" t="s">
        <v>453</v>
      </c>
      <c r="C226" s="1" t="s">
        <v>0</v>
      </c>
      <c r="D226" s="1" t="s">
        <v>139</v>
      </c>
      <c r="E226" s="1" t="s">
        <v>111</v>
      </c>
      <c r="F226" s="18">
        <f t="shared" si="23"/>
        <v>18571</v>
      </c>
      <c r="G226" s="18">
        <f t="shared" si="24"/>
        <v>18781</v>
      </c>
      <c r="H226" s="18">
        <f t="shared" si="25"/>
        <v>18150</v>
      </c>
      <c r="I226" s="18">
        <f t="shared" si="26"/>
        <v>17835</v>
      </c>
      <c r="J226" s="18">
        <f t="shared" si="28"/>
        <v>17520</v>
      </c>
    </row>
    <row r="227" spans="1:10" ht="14.25">
      <c r="A227" s="6">
        <v>162354</v>
      </c>
      <c r="B227" s="1" t="s">
        <v>454</v>
      </c>
      <c r="C227" s="1" t="s">
        <v>0</v>
      </c>
      <c r="D227" s="1" t="s">
        <v>139</v>
      </c>
      <c r="E227" s="1" t="s">
        <v>112</v>
      </c>
      <c r="F227" s="18">
        <f t="shared" si="23"/>
        <v>21221</v>
      </c>
      <c r="G227" s="18">
        <f t="shared" si="24"/>
        <v>21461</v>
      </c>
      <c r="H227" s="18">
        <f t="shared" si="25"/>
        <v>20740</v>
      </c>
      <c r="I227" s="18">
        <f t="shared" si="26"/>
        <v>20380</v>
      </c>
      <c r="J227" s="18">
        <f t="shared" si="28"/>
        <v>20020</v>
      </c>
    </row>
    <row r="228" spans="1:10" ht="14.25">
      <c r="A228" s="6">
        <v>162355</v>
      </c>
      <c r="B228" s="1" t="s">
        <v>455</v>
      </c>
      <c r="C228" s="1" t="s">
        <v>0</v>
      </c>
      <c r="D228" s="1" t="s">
        <v>139</v>
      </c>
      <c r="E228" s="1" t="s">
        <v>113</v>
      </c>
      <c r="F228" s="18">
        <f t="shared" si="23"/>
        <v>23850</v>
      </c>
      <c r="G228" s="18">
        <f t="shared" si="24"/>
        <v>24120</v>
      </c>
      <c r="H228" s="18">
        <f t="shared" si="25"/>
        <v>23310</v>
      </c>
      <c r="I228" s="18">
        <f t="shared" si="26"/>
        <v>22905</v>
      </c>
      <c r="J228" s="18">
        <f t="shared" si="28"/>
        <v>22500</v>
      </c>
    </row>
    <row r="229" spans="1:10" ht="14.25">
      <c r="A229" s="6">
        <v>162356</v>
      </c>
      <c r="B229" s="1" t="s">
        <v>456</v>
      </c>
      <c r="C229" s="1" t="s">
        <v>0</v>
      </c>
      <c r="D229" s="1" t="s">
        <v>139</v>
      </c>
      <c r="E229" s="1" t="s">
        <v>114</v>
      </c>
      <c r="F229" s="18">
        <f t="shared" si="23"/>
        <v>26500</v>
      </c>
      <c r="G229" s="18">
        <f t="shared" si="24"/>
        <v>26800</v>
      </c>
      <c r="H229" s="18">
        <f t="shared" si="25"/>
        <v>25900</v>
      </c>
      <c r="I229" s="18">
        <f t="shared" si="26"/>
        <v>25450</v>
      </c>
      <c r="J229" s="18">
        <f t="shared" si="28"/>
        <v>25000</v>
      </c>
    </row>
    <row r="230" spans="1:10" ht="14.25">
      <c r="A230" s="6">
        <v>162357</v>
      </c>
      <c r="B230" s="1" t="s">
        <v>457</v>
      </c>
      <c r="C230" s="1" t="s">
        <v>0</v>
      </c>
      <c r="D230" s="1" t="s">
        <v>139</v>
      </c>
      <c r="E230" s="1" t="s">
        <v>115</v>
      </c>
      <c r="F230" s="18">
        <f t="shared" si="23"/>
        <v>29128</v>
      </c>
      <c r="G230" s="18">
        <f t="shared" si="24"/>
        <v>29458</v>
      </c>
      <c r="H230" s="18">
        <f t="shared" si="25"/>
        <v>28469</v>
      </c>
      <c r="I230" s="18">
        <f t="shared" si="26"/>
        <v>27974</v>
      </c>
      <c r="J230" s="18">
        <f t="shared" si="28"/>
        <v>27480</v>
      </c>
    </row>
    <row r="231" spans="1:10" ht="14.25">
      <c r="A231" s="6">
        <v>162358</v>
      </c>
      <c r="B231" s="1" t="s">
        <v>458</v>
      </c>
      <c r="C231" s="1" t="s">
        <v>0</v>
      </c>
      <c r="D231" s="1" t="s">
        <v>139</v>
      </c>
      <c r="E231" s="1" t="s">
        <v>116</v>
      </c>
      <c r="F231" s="18">
        <f t="shared" si="23"/>
        <v>31778</v>
      </c>
      <c r="G231" s="18">
        <f t="shared" si="24"/>
        <v>32138</v>
      </c>
      <c r="H231" s="18">
        <f t="shared" si="25"/>
        <v>31059</v>
      </c>
      <c r="I231" s="18">
        <f t="shared" si="26"/>
        <v>30519</v>
      </c>
      <c r="J231" s="18">
        <f t="shared" si="28"/>
        <v>29980</v>
      </c>
    </row>
    <row r="232" spans="1:10" ht="14.25">
      <c r="A232" s="6">
        <v>162359</v>
      </c>
      <c r="B232" s="1" t="s">
        <v>459</v>
      </c>
      <c r="C232" s="1" t="s">
        <v>0</v>
      </c>
      <c r="D232" s="1" t="s">
        <v>139</v>
      </c>
      <c r="E232" s="1" t="s">
        <v>117</v>
      </c>
      <c r="F232" s="18">
        <f t="shared" si="23"/>
        <v>34407</v>
      </c>
      <c r="G232" s="18">
        <f t="shared" si="24"/>
        <v>34797</v>
      </c>
      <c r="H232" s="18">
        <f t="shared" si="25"/>
        <v>33628</v>
      </c>
      <c r="I232" s="18">
        <f t="shared" si="26"/>
        <v>33044</v>
      </c>
      <c r="J232" s="18">
        <f t="shared" si="28"/>
        <v>32460</v>
      </c>
    </row>
    <row r="233" spans="1:10" ht="14.25">
      <c r="A233" s="6">
        <v>162360</v>
      </c>
      <c r="B233" s="1" t="s">
        <v>460</v>
      </c>
      <c r="C233" s="1" t="s">
        <v>0</v>
      </c>
      <c r="D233" s="1" t="s">
        <v>139</v>
      </c>
      <c r="E233" s="1" t="s">
        <v>118</v>
      </c>
      <c r="F233" s="18">
        <f t="shared" si="23"/>
        <v>37057</v>
      </c>
      <c r="G233" s="18">
        <f t="shared" si="24"/>
        <v>37477</v>
      </c>
      <c r="H233" s="18">
        <f t="shared" si="25"/>
        <v>36218</v>
      </c>
      <c r="I233" s="18">
        <f t="shared" si="26"/>
        <v>35589</v>
      </c>
      <c r="J233" s="18">
        <f t="shared" si="28"/>
        <v>34960</v>
      </c>
    </row>
    <row r="234" spans="1:10" ht="14.25">
      <c r="A234" s="6">
        <v>162361</v>
      </c>
      <c r="B234" s="1" t="s">
        <v>461</v>
      </c>
      <c r="C234" s="1" t="s">
        <v>0</v>
      </c>
      <c r="D234" s="1" t="s">
        <v>139</v>
      </c>
      <c r="E234" s="1" t="s">
        <v>119</v>
      </c>
      <c r="F234" s="18">
        <f t="shared" si="23"/>
        <v>39686</v>
      </c>
      <c r="G234" s="18">
        <f t="shared" si="24"/>
        <v>40135</v>
      </c>
      <c r="H234" s="18">
        <f t="shared" si="25"/>
        <v>38787</v>
      </c>
      <c r="I234" s="18">
        <f t="shared" si="26"/>
        <v>38113</v>
      </c>
      <c r="J234" s="18">
        <f t="shared" si="28"/>
        <v>37440</v>
      </c>
    </row>
    <row r="235" spans="1:10" ht="14.25">
      <c r="A235" s="6">
        <v>162362</v>
      </c>
      <c r="B235" s="1" t="s">
        <v>462</v>
      </c>
      <c r="C235" s="1" t="s">
        <v>0</v>
      </c>
      <c r="D235" s="1" t="s">
        <v>139</v>
      </c>
      <c r="E235" s="1" t="s">
        <v>121</v>
      </c>
      <c r="F235" s="18">
        <f t="shared" si="23"/>
        <v>42336</v>
      </c>
      <c r="G235" s="18">
        <f t="shared" si="24"/>
        <v>42815</v>
      </c>
      <c r="H235" s="18">
        <f t="shared" si="25"/>
        <v>41377</v>
      </c>
      <c r="I235" s="18">
        <f t="shared" si="26"/>
        <v>40658</v>
      </c>
      <c r="J235" s="18">
        <f t="shared" si="28"/>
        <v>39940</v>
      </c>
    </row>
    <row r="236" spans="1:10" ht="14.25">
      <c r="A236" s="6">
        <v>162363</v>
      </c>
      <c r="B236" s="1" t="s">
        <v>463</v>
      </c>
      <c r="C236" s="1" t="s">
        <v>0</v>
      </c>
      <c r="D236" s="1" t="s">
        <v>139</v>
      </c>
      <c r="E236" s="1" t="s">
        <v>122</v>
      </c>
      <c r="F236" s="18">
        <f t="shared" si="23"/>
        <v>44965</v>
      </c>
      <c r="G236" s="18">
        <f t="shared" si="24"/>
        <v>45474</v>
      </c>
      <c r="H236" s="18">
        <f t="shared" si="25"/>
        <v>43947</v>
      </c>
      <c r="I236" s="18">
        <f t="shared" si="26"/>
        <v>43183</v>
      </c>
      <c r="J236" s="18">
        <f t="shared" si="28"/>
        <v>42420</v>
      </c>
    </row>
    <row r="237" spans="1:10" ht="14.25">
      <c r="A237" s="6">
        <v>162364</v>
      </c>
      <c r="B237" s="1" t="s">
        <v>464</v>
      </c>
      <c r="C237" s="1" t="s">
        <v>0</v>
      </c>
      <c r="D237" s="1" t="s">
        <v>139</v>
      </c>
      <c r="E237" s="1" t="s">
        <v>123</v>
      </c>
      <c r="F237" s="18">
        <f t="shared" si="23"/>
        <v>47615</v>
      </c>
      <c r="G237" s="18">
        <f t="shared" si="24"/>
        <v>48154</v>
      </c>
      <c r="H237" s="18">
        <f t="shared" si="25"/>
        <v>46537</v>
      </c>
      <c r="I237" s="18">
        <f t="shared" si="26"/>
        <v>45728</v>
      </c>
      <c r="J237" s="18">
        <f t="shared" si="28"/>
        <v>44920</v>
      </c>
    </row>
    <row r="238" spans="1:10" ht="14.25">
      <c r="A238" s="6">
        <v>162365</v>
      </c>
      <c r="B238" s="1" t="s">
        <v>465</v>
      </c>
      <c r="C238" s="1" t="s">
        <v>0</v>
      </c>
      <c r="D238" s="1" t="s">
        <v>139</v>
      </c>
      <c r="E238" s="1" t="s">
        <v>124</v>
      </c>
      <c r="F238" s="18">
        <f t="shared" si="23"/>
        <v>50244</v>
      </c>
      <c r="G238" s="18">
        <f t="shared" si="24"/>
        <v>50812</v>
      </c>
      <c r="H238" s="18">
        <f t="shared" si="25"/>
        <v>49106</v>
      </c>
      <c r="I238" s="18">
        <f t="shared" si="26"/>
        <v>48253</v>
      </c>
      <c r="J238" s="18">
        <f t="shared" si="28"/>
        <v>47400</v>
      </c>
    </row>
    <row r="239" spans="1:10" ht="14.25">
      <c r="A239" s="6">
        <v>162366</v>
      </c>
      <c r="B239" s="1" t="s">
        <v>466</v>
      </c>
      <c r="C239" s="1" t="s">
        <v>0</v>
      </c>
      <c r="D239" s="1" t="s">
        <v>139</v>
      </c>
      <c r="E239" s="1" t="s">
        <v>125</v>
      </c>
      <c r="F239" s="18">
        <f t="shared" si="23"/>
        <v>52894</v>
      </c>
      <c r="G239" s="18">
        <f t="shared" si="24"/>
        <v>53492</v>
      </c>
      <c r="H239" s="18">
        <f t="shared" si="25"/>
        <v>51696</v>
      </c>
      <c r="I239" s="18">
        <f t="shared" si="26"/>
        <v>50798</v>
      </c>
      <c r="J239" s="18">
        <f t="shared" si="28"/>
        <v>49900</v>
      </c>
    </row>
    <row r="240" spans="1:10" ht="14.25">
      <c r="A240" s="6">
        <v>162367</v>
      </c>
      <c r="B240" s="1" t="s">
        <v>467</v>
      </c>
      <c r="C240" s="1" t="s">
        <v>0</v>
      </c>
      <c r="D240" s="1" t="s">
        <v>139</v>
      </c>
      <c r="E240" s="1" t="s">
        <v>126</v>
      </c>
      <c r="F240" s="18">
        <f t="shared" si="23"/>
        <v>55522</v>
      </c>
      <c r="G240" s="18">
        <f t="shared" si="24"/>
        <v>56151</v>
      </c>
      <c r="H240" s="18">
        <f t="shared" si="25"/>
        <v>54265</v>
      </c>
      <c r="I240" s="18">
        <f t="shared" si="26"/>
        <v>53322</v>
      </c>
      <c r="J240" s="18">
        <f t="shared" si="28"/>
        <v>52380</v>
      </c>
    </row>
    <row r="241" spans="1:10" ht="14.25">
      <c r="A241" s="6">
        <v>162411</v>
      </c>
      <c r="B241" s="1" t="s">
        <v>468</v>
      </c>
      <c r="C241" s="1" t="s">
        <v>0</v>
      </c>
      <c r="D241" s="1" t="s">
        <v>228</v>
      </c>
      <c r="E241" s="1" t="s">
        <v>193</v>
      </c>
      <c r="F241" s="18">
        <f t="shared" si="23"/>
        <v>5999</v>
      </c>
      <c r="G241" s="18">
        <f t="shared" si="24"/>
        <v>6067</v>
      </c>
      <c r="H241" s="18">
        <f t="shared" si="25"/>
        <v>5863</v>
      </c>
      <c r="I241" s="18">
        <f t="shared" si="26"/>
        <v>5761</v>
      </c>
      <c r="J241" s="18">
        <v>5660</v>
      </c>
    </row>
    <row r="242" spans="1:10" ht="14.25">
      <c r="A242" s="6">
        <v>162412</v>
      </c>
      <c r="B242" s="1" t="s">
        <v>469</v>
      </c>
      <c r="C242" s="1" t="s">
        <v>0</v>
      </c>
      <c r="D242" s="1" t="s">
        <v>228</v>
      </c>
      <c r="E242" s="1" t="s">
        <v>194</v>
      </c>
      <c r="F242" s="18">
        <f t="shared" si="23"/>
        <v>8416</v>
      </c>
      <c r="G242" s="18">
        <f t="shared" si="24"/>
        <v>8511</v>
      </c>
      <c r="H242" s="18">
        <f t="shared" si="25"/>
        <v>8225</v>
      </c>
      <c r="I242" s="18">
        <f t="shared" si="26"/>
        <v>8082</v>
      </c>
      <c r="J242" s="18">
        <v>7940</v>
      </c>
    </row>
    <row r="243" spans="1:10" ht="14.25">
      <c r="A243" s="6">
        <v>162413</v>
      </c>
      <c r="B243" s="1" t="s">
        <v>470</v>
      </c>
      <c r="C243" s="1" t="s">
        <v>0</v>
      </c>
      <c r="D243" s="1" t="s">
        <v>228</v>
      </c>
      <c r="E243" s="1" t="s">
        <v>195</v>
      </c>
      <c r="F243" s="18">
        <f t="shared" si="23"/>
        <v>8808</v>
      </c>
      <c r="G243" s="18">
        <f t="shared" si="24"/>
        <v>8908</v>
      </c>
      <c r="H243" s="18">
        <f t="shared" si="25"/>
        <v>8609</v>
      </c>
      <c r="I243" s="18">
        <f t="shared" si="26"/>
        <v>8459</v>
      </c>
      <c r="J243" s="18">
        <v>8310</v>
      </c>
    </row>
    <row r="244" spans="1:10" ht="21">
      <c r="A244" s="6">
        <v>162414</v>
      </c>
      <c r="B244" s="1" t="s">
        <v>471</v>
      </c>
      <c r="C244" s="1" t="s">
        <v>0</v>
      </c>
      <c r="D244" s="1" t="s">
        <v>506</v>
      </c>
      <c r="E244" s="1" t="s">
        <v>204</v>
      </c>
      <c r="F244" s="18">
        <f t="shared" si="23"/>
        <v>1102</v>
      </c>
      <c r="G244" s="18">
        <f t="shared" si="24"/>
        <v>1114</v>
      </c>
      <c r="H244" s="18">
        <f t="shared" si="25"/>
        <v>1077</v>
      </c>
      <c r="I244" s="18">
        <f t="shared" si="26"/>
        <v>1058</v>
      </c>
      <c r="J244" s="18">
        <v>1040</v>
      </c>
    </row>
    <row r="245" spans="1:10" ht="14.25">
      <c r="A245" s="6">
        <v>162415</v>
      </c>
      <c r="B245" s="1" t="s">
        <v>472</v>
      </c>
      <c r="C245" s="1" t="s">
        <v>0</v>
      </c>
      <c r="D245" s="1" t="s">
        <v>228</v>
      </c>
      <c r="E245" s="1" t="s">
        <v>208</v>
      </c>
      <c r="F245" s="18">
        <f t="shared" si="23"/>
        <v>11999</v>
      </c>
      <c r="G245" s="18">
        <f t="shared" si="24"/>
        <v>12135</v>
      </c>
      <c r="H245" s="18">
        <f t="shared" si="25"/>
        <v>11727</v>
      </c>
      <c r="I245" s="18">
        <f t="shared" si="26"/>
        <v>11523</v>
      </c>
      <c r="J245" s="18">
        <f>J241*2</f>
        <v>11320</v>
      </c>
    </row>
    <row r="246" spans="1:10" ht="14.25">
      <c r="A246" s="6">
        <v>162416</v>
      </c>
      <c r="B246" s="1" t="s">
        <v>473</v>
      </c>
      <c r="C246" s="1" t="s">
        <v>0</v>
      </c>
      <c r="D246" s="1" t="s">
        <v>228</v>
      </c>
      <c r="E246" s="1" t="s">
        <v>209</v>
      </c>
      <c r="F246" s="18">
        <f t="shared" si="23"/>
        <v>16832</v>
      </c>
      <c r="G246" s="18">
        <f t="shared" si="24"/>
        <v>17023</v>
      </c>
      <c r="H246" s="18">
        <f t="shared" si="25"/>
        <v>16451</v>
      </c>
      <c r="I246" s="18">
        <f t="shared" si="26"/>
        <v>16165</v>
      </c>
      <c r="J246" s="18">
        <f>J242*2</f>
        <v>15880</v>
      </c>
    </row>
    <row r="247" spans="1:10" ht="14.25">
      <c r="A247" s="6">
        <v>162417</v>
      </c>
      <c r="B247" s="1" t="s">
        <v>474</v>
      </c>
      <c r="C247" s="1" t="s">
        <v>0</v>
      </c>
      <c r="D247" s="1" t="s">
        <v>228</v>
      </c>
      <c r="E247" s="1" t="s">
        <v>210</v>
      </c>
      <c r="F247" s="18">
        <f t="shared" si="23"/>
        <v>17617</v>
      </c>
      <c r="G247" s="18">
        <f t="shared" si="24"/>
        <v>17816</v>
      </c>
      <c r="H247" s="18">
        <f t="shared" si="25"/>
        <v>17218</v>
      </c>
      <c r="I247" s="18">
        <f t="shared" si="26"/>
        <v>16919</v>
      </c>
      <c r="J247" s="18">
        <f>J243*2</f>
        <v>16620</v>
      </c>
    </row>
    <row r="248" spans="1:10" ht="21">
      <c r="A248" s="6">
        <v>162418</v>
      </c>
      <c r="B248" s="1" t="s">
        <v>475</v>
      </c>
      <c r="C248" s="1" t="s">
        <v>0</v>
      </c>
      <c r="D248" s="1" t="s">
        <v>506</v>
      </c>
      <c r="E248" s="1" t="s">
        <v>207</v>
      </c>
      <c r="F248" s="18">
        <f t="shared" si="23"/>
        <v>2204</v>
      </c>
      <c r="G248" s="18">
        <f t="shared" si="24"/>
        <v>2229</v>
      </c>
      <c r="H248" s="18">
        <f t="shared" si="25"/>
        <v>2154</v>
      </c>
      <c r="I248" s="18">
        <f t="shared" si="26"/>
        <v>2117</v>
      </c>
      <c r="J248" s="18">
        <f>J244*2</f>
        <v>2080</v>
      </c>
    </row>
    <row r="249" spans="1:10" ht="14.25">
      <c r="A249" s="6">
        <v>162419</v>
      </c>
      <c r="B249" s="1" t="s">
        <v>476</v>
      </c>
      <c r="C249" s="1" t="s">
        <v>0</v>
      </c>
      <c r="D249" s="1" t="s">
        <v>229</v>
      </c>
      <c r="E249" s="1" t="s">
        <v>197</v>
      </c>
      <c r="F249" s="18">
        <f aca="true" t="shared" si="29" ref="F249:F256">ROUNDDOWN(J249*1.06,0)</f>
        <v>4939</v>
      </c>
      <c r="G249" s="18">
        <f aca="true" t="shared" si="30" ref="G249:G256">ROUNDDOWN(J249*1.072,0)</f>
        <v>4995</v>
      </c>
      <c r="H249" s="18">
        <f aca="true" t="shared" si="31" ref="H249:H256">ROUNDDOWN(J249*1.036,0)</f>
        <v>4827</v>
      </c>
      <c r="I249" s="18">
        <f aca="true" t="shared" si="32" ref="I249:I256">ROUNDDOWN(J249*1.018,0)</f>
        <v>4743</v>
      </c>
      <c r="J249" s="18">
        <v>4660</v>
      </c>
    </row>
    <row r="250" spans="1:10" ht="14.25">
      <c r="A250" s="6">
        <v>162420</v>
      </c>
      <c r="B250" s="1" t="s">
        <v>477</v>
      </c>
      <c r="C250" s="1" t="s">
        <v>0</v>
      </c>
      <c r="D250" s="1" t="s">
        <v>229</v>
      </c>
      <c r="E250" s="1" t="s">
        <v>198</v>
      </c>
      <c r="F250" s="18">
        <f t="shared" si="29"/>
        <v>6868</v>
      </c>
      <c r="G250" s="18">
        <f t="shared" si="30"/>
        <v>6946</v>
      </c>
      <c r="H250" s="18">
        <f t="shared" si="31"/>
        <v>6713</v>
      </c>
      <c r="I250" s="18">
        <f t="shared" si="32"/>
        <v>6596</v>
      </c>
      <c r="J250" s="18">
        <v>6480</v>
      </c>
    </row>
    <row r="251" spans="1:10" ht="14.25">
      <c r="A251" s="6">
        <v>162421</v>
      </c>
      <c r="B251" s="1" t="s">
        <v>478</v>
      </c>
      <c r="C251" s="1" t="s">
        <v>0</v>
      </c>
      <c r="D251" s="1" t="s">
        <v>229</v>
      </c>
      <c r="E251" s="1" t="s">
        <v>199</v>
      </c>
      <c r="F251" s="18">
        <f t="shared" si="29"/>
        <v>7261</v>
      </c>
      <c r="G251" s="18">
        <f t="shared" si="30"/>
        <v>7343</v>
      </c>
      <c r="H251" s="18">
        <f t="shared" si="31"/>
        <v>7096</v>
      </c>
      <c r="I251" s="18">
        <f t="shared" si="32"/>
        <v>6973</v>
      </c>
      <c r="J251" s="18">
        <v>6850</v>
      </c>
    </row>
    <row r="252" spans="1:10" ht="21">
      <c r="A252" s="6">
        <v>162422</v>
      </c>
      <c r="B252" s="1" t="s">
        <v>479</v>
      </c>
      <c r="C252" s="1" t="s">
        <v>0</v>
      </c>
      <c r="D252" s="1" t="s">
        <v>507</v>
      </c>
      <c r="E252" s="1" t="s">
        <v>206</v>
      </c>
      <c r="F252" s="18">
        <f t="shared" si="29"/>
        <v>879</v>
      </c>
      <c r="G252" s="18">
        <f t="shared" si="30"/>
        <v>889</v>
      </c>
      <c r="H252" s="18">
        <f t="shared" si="31"/>
        <v>859</v>
      </c>
      <c r="I252" s="18">
        <f t="shared" si="32"/>
        <v>844</v>
      </c>
      <c r="J252" s="18">
        <v>830</v>
      </c>
    </row>
    <row r="253" spans="1:10" ht="14.25">
      <c r="A253" s="6">
        <v>162423</v>
      </c>
      <c r="B253" s="1" t="s">
        <v>480</v>
      </c>
      <c r="C253" s="1" t="s">
        <v>0</v>
      </c>
      <c r="D253" s="1" t="s">
        <v>229</v>
      </c>
      <c r="E253" s="1" t="s">
        <v>211</v>
      </c>
      <c r="F253" s="18">
        <f t="shared" si="29"/>
        <v>9879</v>
      </c>
      <c r="G253" s="18">
        <f t="shared" si="30"/>
        <v>9991</v>
      </c>
      <c r="H253" s="18">
        <f t="shared" si="31"/>
        <v>9655</v>
      </c>
      <c r="I253" s="18">
        <f t="shared" si="32"/>
        <v>9487</v>
      </c>
      <c r="J253" s="18">
        <f>J249*2</f>
        <v>9320</v>
      </c>
    </row>
    <row r="254" spans="1:10" ht="14.25">
      <c r="A254" s="6">
        <v>162424</v>
      </c>
      <c r="B254" s="1" t="s">
        <v>481</v>
      </c>
      <c r="C254" s="1" t="s">
        <v>0</v>
      </c>
      <c r="D254" s="1" t="s">
        <v>229</v>
      </c>
      <c r="E254" s="1" t="s">
        <v>212</v>
      </c>
      <c r="F254" s="18">
        <f t="shared" si="29"/>
        <v>13737</v>
      </c>
      <c r="G254" s="18">
        <f t="shared" si="30"/>
        <v>13893</v>
      </c>
      <c r="H254" s="18">
        <f t="shared" si="31"/>
        <v>13426</v>
      </c>
      <c r="I254" s="18">
        <f t="shared" si="32"/>
        <v>13193</v>
      </c>
      <c r="J254" s="18">
        <f>J250*2</f>
        <v>12960</v>
      </c>
    </row>
    <row r="255" spans="1:10" ht="14.25">
      <c r="A255" s="6">
        <v>162425</v>
      </c>
      <c r="B255" s="1" t="s">
        <v>482</v>
      </c>
      <c r="C255" s="1" t="s">
        <v>0</v>
      </c>
      <c r="D255" s="1" t="s">
        <v>229</v>
      </c>
      <c r="E255" s="1" t="s">
        <v>213</v>
      </c>
      <c r="F255" s="18">
        <f t="shared" si="29"/>
        <v>14522</v>
      </c>
      <c r="G255" s="18">
        <f t="shared" si="30"/>
        <v>14686</v>
      </c>
      <c r="H255" s="18">
        <f t="shared" si="31"/>
        <v>14193</v>
      </c>
      <c r="I255" s="18">
        <f t="shared" si="32"/>
        <v>13946</v>
      </c>
      <c r="J255" s="18">
        <f>J251*2</f>
        <v>13700</v>
      </c>
    </row>
    <row r="256" spans="1:10" ht="21">
      <c r="A256" s="6">
        <v>162426</v>
      </c>
      <c r="B256" s="1" t="s">
        <v>483</v>
      </c>
      <c r="C256" s="1" t="s">
        <v>0</v>
      </c>
      <c r="D256" s="1" t="s">
        <v>507</v>
      </c>
      <c r="E256" s="1" t="s">
        <v>214</v>
      </c>
      <c r="F256" s="18">
        <f t="shared" si="29"/>
        <v>1759</v>
      </c>
      <c r="G256" s="18">
        <f t="shared" si="30"/>
        <v>1779</v>
      </c>
      <c r="H256" s="18">
        <f t="shared" si="31"/>
        <v>1719</v>
      </c>
      <c r="I256" s="18">
        <f t="shared" si="32"/>
        <v>1689</v>
      </c>
      <c r="J256" s="18">
        <f>J252*2</f>
        <v>1660</v>
      </c>
    </row>
    <row r="257" spans="1:10" ht="14.25">
      <c r="A257" s="6">
        <v>162427</v>
      </c>
      <c r="B257" s="1" t="s">
        <v>484</v>
      </c>
      <c r="C257" s="1" t="s">
        <v>0</v>
      </c>
      <c r="D257" s="1" t="s">
        <v>230</v>
      </c>
      <c r="E257" s="1" t="s">
        <v>201</v>
      </c>
      <c r="F257" s="18">
        <f aca="true" t="shared" si="33" ref="F257:F272">ROUNDDOWN(J257*1.06,0)</f>
        <v>4653</v>
      </c>
      <c r="G257" s="18">
        <f aca="true" t="shared" si="34" ref="G257:G272">ROUNDDOWN(J257*1.072,0)</f>
        <v>4706</v>
      </c>
      <c r="H257" s="18">
        <f aca="true" t="shared" si="35" ref="H257:H272">ROUNDDOWN(J257*1.036,0)</f>
        <v>4548</v>
      </c>
      <c r="I257" s="18">
        <f aca="true" t="shared" si="36" ref="I257:I272">ROUNDDOWN(J257*1.018,0)</f>
        <v>4469</v>
      </c>
      <c r="J257" s="18">
        <v>4390</v>
      </c>
    </row>
    <row r="258" spans="1:10" ht="14.25">
      <c r="A258" s="6">
        <v>162428</v>
      </c>
      <c r="B258" s="1" t="s">
        <v>485</v>
      </c>
      <c r="C258" s="1" t="s">
        <v>0</v>
      </c>
      <c r="D258" s="1" t="s">
        <v>230</v>
      </c>
      <c r="E258" s="1" t="s">
        <v>202</v>
      </c>
      <c r="F258" s="18">
        <f t="shared" si="33"/>
        <v>7070</v>
      </c>
      <c r="G258" s="18">
        <f t="shared" si="34"/>
        <v>7150</v>
      </c>
      <c r="H258" s="18">
        <f t="shared" si="35"/>
        <v>6910</v>
      </c>
      <c r="I258" s="18">
        <f t="shared" si="36"/>
        <v>6790</v>
      </c>
      <c r="J258" s="18">
        <v>6670</v>
      </c>
    </row>
    <row r="259" spans="1:10" ht="14.25">
      <c r="A259" s="6">
        <v>162429</v>
      </c>
      <c r="B259" s="1" t="s">
        <v>486</v>
      </c>
      <c r="C259" s="1" t="s">
        <v>0</v>
      </c>
      <c r="D259" s="1" t="s">
        <v>230</v>
      </c>
      <c r="E259" s="1" t="s">
        <v>203</v>
      </c>
      <c r="F259" s="18">
        <f t="shared" si="33"/>
        <v>6678</v>
      </c>
      <c r="G259" s="18">
        <f t="shared" si="34"/>
        <v>6753</v>
      </c>
      <c r="H259" s="18">
        <f t="shared" si="35"/>
        <v>6526</v>
      </c>
      <c r="I259" s="18">
        <f t="shared" si="36"/>
        <v>6413</v>
      </c>
      <c r="J259" s="18">
        <v>6300</v>
      </c>
    </row>
    <row r="260" spans="1:10" ht="21">
      <c r="A260" s="6">
        <v>162430</v>
      </c>
      <c r="B260" s="1" t="s">
        <v>487</v>
      </c>
      <c r="C260" s="1" t="s">
        <v>0</v>
      </c>
      <c r="D260" s="1" t="s">
        <v>508</v>
      </c>
      <c r="E260" s="1" t="s">
        <v>205</v>
      </c>
      <c r="F260" s="18">
        <f t="shared" si="33"/>
        <v>1102</v>
      </c>
      <c r="G260" s="18">
        <f t="shared" si="34"/>
        <v>1114</v>
      </c>
      <c r="H260" s="18">
        <f t="shared" si="35"/>
        <v>1077</v>
      </c>
      <c r="I260" s="18">
        <f t="shared" si="36"/>
        <v>1058</v>
      </c>
      <c r="J260" s="18">
        <v>1040</v>
      </c>
    </row>
    <row r="261" spans="1:10" ht="14.25">
      <c r="A261" s="6">
        <v>162431</v>
      </c>
      <c r="B261" s="1" t="s">
        <v>492</v>
      </c>
      <c r="C261" s="1" t="s">
        <v>0</v>
      </c>
      <c r="D261" s="1" t="s">
        <v>230</v>
      </c>
      <c r="E261" s="1" t="s">
        <v>215</v>
      </c>
      <c r="F261" s="18">
        <f t="shared" si="33"/>
        <v>9306</v>
      </c>
      <c r="G261" s="18">
        <f t="shared" si="34"/>
        <v>9412</v>
      </c>
      <c r="H261" s="18">
        <f t="shared" si="35"/>
        <v>9096</v>
      </c>
      <c r="I261" s="18">
        <f t="shared" si="36"/>
        <v>8938</v>
      </c>
      <c r="J261" s="18">
        <f>J257*2</f>
        <v>8780</v>
      </c>
    </row>
    <row r="262" spans="1:10" ht="14.25">
      <c r="A262" s="6">
        <v>162432</v>
      </c>
      <c r="B262" s="1" t="s">
        <v>493</v>
      </c>
      <c r="C262" s="1" t="s">
        <v>0</v>
      </c>
      <c r="D262" s="1" t="s">
        <v>230</v>
      </c>
      <c r="E262" s="1" t="s">
        <v>216</v>
      </c>
      <c r="F262" s="18">
        <f t="shared" si="33"/>
        <v>14140</v>
      </c>
      <c r="G262" s="18">
        <f t="shared" si="34"/>
        <v>14300</v>
      </c>
      <c r="H262" s="18">
        <f t="shared" si="35"/>
        <v>13820</v>
      </c>
      <c r="I262" s="18">
        <f t="shared" si="36"/>
        <v>13580</v>
      </c>
      <c r="J262" s="18">
        <f>J258*2</f>
        <v>13340</v>
      </c>
    </row>
    <row r="263" spans="1:10" ht="14.25">
      <c r="A263" s="6">
        <v>162433</v>
      </c>
      <c r="B263" s="1" t="s">
        <v>494</v>
      </c>
      <c r="C263" s="1" t="s">
        <v>0</v>
      </c>
      <c r="D263" s="1" t="s">
        <v>230</v>
      </c>
      <c r="E263" s="1" t="s">
        <v>217</v>
      </c>
      <c r="F263" s="18">
        <f t="shared" si="33"/>
        <v>13356</v>
      </c>
      <c r="G263" s="18">
        <f t="shared" si="34"/>
        <v>13507</v>
      </c>
      <c r="H263" s="18">
        <f t="shared" si="35"/>
        <v>13053</v>
      </c>
      <c r="I263" s="18">
        <f t="shared" si="36"/>
        <v>12826</v>
      </c>
      <c r="J263" s="18">
        <f>J259*2</f>
        <v>12600</v>
      </c>
    </row>
    <row r="264" spans="1:10" ht="21">
      <c r="A264" s="6">
        <v>162434</v>
      </c>
      <c r="B264" s="1" t="s">
        <v>495</v>
      </c>
      <c r="C264" s="1" t="s">
        <v>0</v>
      </c>
      <c r="D264" s="1" t="s">
        <v>508</v>
      </c>
      <c r="E264" s="1" t="s">
        <v>218</v>
      </c>
      <c r="F264" s="18">
        <f t="shared" si="33"/>
        <v>2204</v>
      </c>
      <c r="G264" s="18">
        <f t="shared" si="34"/>
        <v>2229</v>
      </c>
      <c r="H264" s="18">
        <f t="shared" si="35"/>
        <v>2154</v>
      </c>
      <c r="I264" s="18">
        <f t="shared" si="36"/>
        <v>2117</v>
      </c>
      <c r="J264" s="18">
        <f>J260*2</f>
        <v>2080</v>
      </c>
    </row>
    <row r="265" spans="1:10" ht="14.25">
      <c r="A265" s="6">
        <v>162435</v>
      </c>
      <c r="B265" s="1" t="s">
        <v>488</v>
      </c>
      <c r="C265" s="1" t="s">
        <v>0</v>
      </c>
      <c r="D265" s="1" t="s">
        <v>231</v>
      </c>
      <c r="E265" s="1" t="s">
        <v>220</v>
      </c>
      <c r="F265" s="18">
        <f t="shared" si="33"/>
        <v>5724</v>
      </c>
      <c r="G265" s="18">
        <f t="shared" si="34"/>
        <v>5788</v>
      </c>
      <c r="H265" s="18">
        <f t="shared" si="35"/>
        <v>5594</v>
      </c>
      <c r="I265" s="18">
        <f t="shared" si="36"/>
        <v>5497</v>
      </c>
      <c r="J265" s="18">
        <v>5400</v>
      </c>
    </row>
    <row r="266" spans="1:10" ht="14.25">
      <c r="A266" s="6">
        <v>162436</v>
      </c>
      <c r="B266" s="1" t="s">
        <v>489</v>
      </c>
      <c r="C266" s="1" t="s">
        <v>0</v>
      </c>
      <c r="D266" s="1" t="s">
        <v>231</v>
      </c>
      <c r="E266" s="1" t="s">
        <v>221</v>
      </c>
      <c r="F266" s="18">
        <f t="shared" si="33"/>
        <v>8617</v>
      </c>
      <c r="G266" s="18">
        <f t="shared" si="34"/>
        <v>8715</v>
      </c>
      <c r="H266" s="18">
        <f t="shared" si="35"/>
        <v>8422</v>
      </c>
      <c r="I266" s="18">
        <f t="shared" si="36"/>
        <v>8276</v>
      </c>
      <c r="J266" s="18">
        <v>8130</v>
      </c>
    </row>
    <row r="267" spans="1:10" ht="14.25">
      <c r="A267" s="6">
        <v>162437</v>
      </c>
      <c r="B267" s="1" t="s">
        <v>490</v>
      </c>
      <c r="C267" s="1" t="s">
        <v>0</v>
      </c>
      <c r="D267" s="1" t="s">
        <v>231</v>
      </c>
      <c r="E267" s="1" t="s">
        <v>222</v>
      </c>
      <c r="F267" s="18">
        <f t="shared" si="33"/>
        <v>8225</v>
      </c>
      <c r="G267" s="18">
        <f t="shared" si="34"/>
        <v>8318</v>
      </c>
      <c r="H267" s="18">
        <f t="shared" si="35"/>
        <v>8039</v>
      </c>
      <c r="I267" s="18">
        <f t="shared" si="36"/>
        <v>7899</v>
      </c>
      <c r="J267" s="18">
        <v>7760</v>
      </c>
    </row>
    <row r="268" spans="1:10" ht="21">
      <c r="A268" s="6">
        <v>162438</v>
      </c>
      <c r="B268" s="1" t="s">
        <v>491</v>
      </c>
      <c r="C268" s="1" t="s">
        <v>0</v>
      </c>
      <c r="D268" s="1" t="s">
        <v>509</v>
      </c>
      <c r="E268" s="1" t="s">
        <v>223</v>
      </c>
      <c r="F268" s="18">
        <f t="shared" si="33"/>
        <v>1325</v>
      </c>
      <c r="G268" s="18">
        <f t="shared" si="34"/>
        <v>1340</v>
      </c>
      <c r="H268" s="18">
        <f t="shared" si="35"/>
        <v>1295</v>
      </c>
      <c r="I268" s="18">
        <f t="shared" si="36"/>
        <v>1272</v>
      </c>
      <c r="J268" s="18">
        <v>1250</v>
      </c>
    </row>
    <row r="269" spans="1:10" ht="14.25">
      <c r="A269" s="6">
        <v>162439</v>
      </c>
      <c r="B269" s="1" t="s">
        <v>496</v>
      </c>
      <c r="C269" s="1" t="s">
        <v>0</v>
      </c>
      <c r="D269" s="1" t="s">
        <v>231</v>
      </c>
      <c r="E269" s="1" t="s">
        <v>224</v>
      </c>
      <c r="F269" s="18">
        <f t="shared" si="33"/>
        <v>11448</v>
      </c>
      <c r="G269" s="18">
        <f t="shared" si="34"/>
        <v>11577</v>
      </c>
      <c r="H269" s="18">
        <f t="shared" si="35"/>
        <v>11188</v>
      </c>
      <c r="I269" s="18">
        <f t="shared" si="36"/>
        <v>10994</v>
      </c>
      <c r="J269" s="18">
        <f>J265*2</f>
        <v>10800</v>
      </c>
    </row>
    <row r="270" spans="1:10" ht="14.25">
      <c r="A270" s="6">
        <v>162440</v>
      </c>
      <c r="B270" s="1" t="s">
        <v>497</v>
      </c>
      <c r="C270" s="1" t="s">
        <v>0</v>
      </c>
      <c r="D270" s="1" t="s">
        <v>231</v>
      </c>
      <c r="E270" s="1" t="s">
        <v>225</v>
      </c>
      <c r="F270" s="18">
        <f t="shared" si="33"/>
        <v>17235</v>
      </c>
      <c r="G270" s="18">
        <f t="shared" si="34"/>
        <v>17430</v>
      </c>
      <c r="H270" s="18">
        <f t="shared" si="35"/>
        <v>16845</v>
      </c>
      <c r="I270" s="18">
        <f t="shared" si="36"/>
        <v>16552</v>
      </c>
      <c r="J270" s="18">
        <f>J266*2</f>
        <v>16260</v>
      </c>
    </row>
    <row r="271" spans="1:10" ht="14.25">
      <c r="A271" s="6">
        <v>162441</v>
      </c>
      <c r="B271" s="1" t="s">
        <v>498</v>
      </c>
      <c r="C271" s="1" t="s">
        <v>0</v>
      </c>
      <c r="D271" s="1" t="s">
        <v>231</v>
      </c>
      <c r="E271" s="1" t="s">
        <v>226</v>
      </c>
      <c r="F271" s="18">
        <f t="shared" si="33"/>
        <v>16451</v>
      </c>
      <c r="G271" s="18">
        <f t="shared" si="34"/>
        <v>16637</v>
      </c>
      <c r="H271" s="18">
        <f t="shared" si="35"/>
        <v>16078</v>
      </c>
      <c r="I271" s="18">
        <f t="shared" si="36"/>
        <v>15799</v>
      </c>
      <c r="J271" s="18">
        <f>J267*2</f>
        <v>15520</v>
      </c>
    </row>
    <row r="272" spans="1:10" ht="21">
      <c r="A272" s="6">
        <v>162442</v>
      </c>
      <c r="B272" s="1" t="s">
        <v>499</v>
      </c>
      <c r="C272" s="1" t="s">
        <v>0</v>
      </c>
      <c r="D272" s="1" t="s">
        <v>509</v>
      </c>
      <c r="E272" s="1" t="s">
        <v>227</v>
      </c>
      <c r="F272" s="18">
        <f t="shared" si="33"/>
        <v>2650</v>
      </c>
      <c r="G272" s="18">
        <f t="shared" si="34"/>
        <v>2680</v>
      </c>
      <c r="H272" s="18">
        <f t="shared" si="35"/>
        <v>2590</v>
      </c>
      <c r="I272" s="18">
        <f t="shared" si="36"/>
        <v>2545</v>
      </c>
      <c r="J272" s="18">
        <f>J268*2</f>
        <v>2500</v>
      </c>
    </row>
    <row r="273" ht="13.5">
      <c r="C273" s="11"/>
    </row>
    <row r="274" ht="13.5">
      <c r="C274" s="11"/>
    </row>
    <row r="275" ht="13.5">
      <c r="C275" s="11"/>
    </row>
    <row r="276" ht="13.5">
      <c r="C276" s="11"/>
    </row>
    <row r="277" ht="13.5">
      <c r="C277" s="11"/>
    </row>
    <row r="278" ht="13.5">
      <c r="C278" s="11"/>
    </row>
    <row r="279" ht="13.5">
      <c r="C279" s="11"/>
    </row>
    <row r="280" ht="13.5">
      <c r="C280" s="11"/>
    </row>
    <row r="281" ht="13.5">
      <c r="C281" s="11"/>
    </row>
    <row r="282" ht="13.5">
      <c r="C282" s="11"/>
    </row>
    <row r="283" ht="13.5">
      <c r="C283" s="11"/>
    </row>
    <row r="284" ht="13.5">
      <c r="C284" s="11"/>
    </row>
    <row r="285" ht="13.5">
      <c r="C285" s="11"/>
    </row>
    <row r="286" ht="13.5">
      <c r="C286" s="11"/>
    </row>
    <row r="287" ht="13.5">
      <c r="C287" s="11"/>
    </row>
    <row r="288" ht="13.5">
      <c r="C288" s="11"/>
    </row>
    <row r="289" ht="13.5">
      <c r="C289" s="11"/>
    </row>
    <row r="290" ht="13.5">
      <c r="C290" s="11"/>
    </row>
    <row r="291" ht="13.5">
      <c r="C291" s="11"/>
    </row>
    <row r="292" ht="13.5">
      <c r="C292" s="11"/>
    </row>
    <row r="293" ht="13.5">
      <c r="C293" s="11"/>
    </row>
    <row r="294" ht="13.5">
      <c r="C294" s="11"/>
    </row>
    <row r="295" ht="13.5">
      <c r="C295" s="11"/>
    </row>
    <row r="296" ht="13.5">
      <c r="C296" s="11"/>
    </row>
    <row r="297" ht="13.5">
      <c r="C297" s="11"/>
    </row>
    <row r="298" ht="13.5">
      <c r="C298" s="11"/>
    </row>
    <row r="299" ht="13.5">
      <c r="C299" s="11"/>
    </row>
    <row r="300" ht="13.5">
      <c r="C300" s="11"/>
    </row>
    <row r="301" ht="13.5">
      <c r="C301" s="11"/>
    </row>
    <row r="302" ht="13.5">
      <c r="C302" s="11"/>
    </row>
    <row r="303" ht="13.5">
      <c r="C303" s="11"/>
    </row>
    <row r="304" ht="13.5">
      <c r="C304" s="11"/>
    </row>
    <row r="305" ht="13.5">
      <c r="C305" s="11"/>
    </row>
    <row r="306" ht="13.5">
      <c r="C306" s="11"/>
    </row>
    <row r="307" ht="13.5">
      <c r="C307" s="11"/>
    </row>
    <row r="308" ht="13.5">
      <c r="C308" s="11"/>
    </row>
    <row r="309" ht="13.5">
      <c r="C309" s="11"/>
    </row>
    <row r="310" ht="13.5">
      <c r="C310" s="11"/>
    </row>
    <row r="311" ht="13.5">
      <c r="C311" s="11"/>
    </row>
    <row r="312" ht="13.5">
      <c r="C312" s="11"/>
    </row>
    <row r="313" ht="13.5">
      <c r="C313" s="11"/>
    </row>
    <row r="314" ht="13.5">
      <c r="C314" s="11"/>
    </row>
    <row r="315" ht="13.5">
      <c r="C315" s="11"/>
    </row>
    <row r="316" ht="13.5">
      <c r="C316" s="11"/>
    </row>
    <row r="317" ht="13.5">
      <c r="C317" s="11"/>
    </row>
    <row r="318" ht="13.5">
      <c r="C318" s="11"/>
    </row>
    <row r="319" ht="13.5">
      <c r="C319" s="11"/>
    </row>
    <row r="320" ht="13.5">
      <c r="C320" s="11"/>
    </row>
    <row r="321" ht="13.5">
      <c r="C321" s="11"/>
    </row>
    <row r="322" ht="13.5">
      <c r="C322" s="11"/>
    </row>
    <row r="323" ht="13.5">
      <c r="C323" s="11"/>
    </row>
    <row r="324" ht="13.5">
      <c r="C324" s="11"/>
    </row>
    <row r="325" ht="13.5">
      <c r="C325" s="11"/>
    </row>
    <row r="326" ht="13.5">
      <c r="C326" s="11"/>
    </row>
    <row r="327" ht="13.5">
      <c r="C327" s="11"/>
    </row>
    <row r="328" ht="13.5">
      <c r="C328" s="11"/>
    </row>
    <row r="329" ht="13.5">
      <c r="C329" s="11"/>
    </row>
    <row r="330" ht="13.5">
      <c r="C330" s="11"/>
    </row>
    <row r="331" ht="13.5">
      <c r="C331" s="11"/>
    </row>
    <row r="332" ht="13.5">
      <c r="C332" s="11"/>
    </row>
    <row r="333" ht="13.5">
      <c r="C333" s="11"/>
    </row>
    <row r="334" ht="13.5">
      <c r="C334" s="11"/>
    </row>
    <row r="335" ht="13.5">
      <c r="C335" s="11"/>
    </row>
    <row r="336" ht="13.5">
      <c r="C336" s="11"/>
    </row>
    <row r="337" ht="13.5">
      <c r="C337" s="11"/>
    </row>
    <row r="338" ht="13.5">
      <c r="C338" s="11"/>
    </row>
    <row r="339" ht="13.5">
      <c r="C339" s="11"/>
    </row>
    <row r="340" ht="13.5">
      <c r="C340" s="11"/>
    </row>
    <row r="341" ht="13.5">
      <c r="C341" s="11"/>
    </row>
    <row r="342" ht="13.5">
      <c r="C342" s="11"/>
    </row>
    <row r="343" ht="13.5">
      <c r="C343" s="11"/>
    </row>
    <row r="344" ht="13.5">
      <c r="C344" s="11"/>
    </row>
    <row r="345" ht="13.5">
      <c r="C345" s="11"/>
    </row>
    <row r="346" ht="13.5">
      <c r="C346" s="11"/>
    </row>
    <row r="347" ht="13.5">
      <c r="C347" s="11"/>
    </row>
    <row r="348" ht="13.5">
      <c r="C348" s="11"/>
    </row>
    <row r="349" ht="13.5">
      <c r="C349" s="11"/>
    </row>
    <row r="350" ht="13.5">
      <c r="C350" s="11"/>
    </row>
    <row r="351" ht="13.5">
      <c r="C351" s="11"/>
    </row>
    <row r="352" ht="13.5">
      <c r="C352" s="11"/>
    </row>
    <row r="353" ht="13.5">
      <c r="C353" s="11"/>
    </row>
    <row r="354" ht="13.5">
      <c r="C354" s="11"/>
    </row>
    <row r="355" ht="13.5">
      <c r="C355" s="11"/>
    </row>
    <row r="356" ht="13.5">
      <c r="C356" s="11"/>
    </row>
    <row r="357" ht="13.5">
      <c r="C357" s="11"/>
    </row>
    <row r="358" ht="13.5">
      <c r="C358" s="11"/>
    </row>
    <row r="359" ht="13.5">
      <c r="C359" s="11"/>
    </row>
    <row r="360" ht="13.5">
      <c r="C360" s="11"/>
    </row>
    <row r="361" ht="13.5">
      <c r="C361" s="11"/>
    </row>
    <row r="362" ht="13.5">
      <c r="C362" s="11"/>
    </row>
    <row r="363" ht="13.5">
      <c r="C363" s="11"/>
    </row>
    <row r="364" ht="13.5">
      <c r="C364" s="11"/>
    </row>
    <row r="365" ht="13.5">
      <c r="C365" s="11"/>
    </row>
    <row r="366" ht="13.5">
      <c r="C366" s="11"/>
    </row>
    <row r="367" ht="13.5">
      <c r="C367" s="11"/>
    </row>
    <row r="368" ht="13.5">
      <c r="C368" s="11"/>
    </row>
    <row r="369" ht="13.5">
      <c r="C369" s="11"/>
    </row>
    <row r="370" ht="13.5">
      <c r="C370" s="11"/>
    </row>
    <row r="371" ht="13.5">
      <c r="C371" s="11"/>
    </row>
    <row r="372" ht="13.5">
      <c r="C372" s="11"/>
    </row>
    <row r="373" ht="13.5">
      <c r="C373" s="11"/>
    </row>
    <row r="374" ht="13.5">
      <c r="C374" s="11"/>
    </row>
    <row r="375" ht="13.5">
      <c r="C375" s="11"/>
    </row>
    <row r="376" ht="13.5">
      <c r="C376" s="11"/>
    </row>
    <row r="377" ht="13.5">
      <c r="C377" s="11"/>
    </row>
    <row r="378" ht="13.5">
      <c r="C378" s="11"/>
    </row>
    <row r="379" ht="13.5">
      <c r="C379" s="11"/>
    </row>
    <row r="380" ht="13.5">
      <c r="C380" s="11"/>
    </row>
    <row r="381" ht="13.5">
      <c r="C381" s="11"/>
    </row>
    <row r="382" ht="13.5">
      <c r="C382" s="11"/>
    </row>
    <row r="383" ht="13.5">
      <c r="C383" s="11"/>
    </row>
    <row r="384" ht="13.5">
      <c r="C384" s="11"/>
    </row>
    <row r="385" ht="13.5">
      <c r="C385" s="11"/>
    </row>
    <row r="386" ht="13.5">
      <c r="C386" s="11"/>
    </row>
    <row r="387" ht="13.5">
      <c r="C387" s="11"/>
    </row>
    <row r="388" ht="13.5">
      <c r="C388" s="11"/>
    </row>
    <row r="389" ht="13.5">
      <c r="C389" s="11"/>
    </row>
    <row r="390" ht="13.5">
      <c r="C390" s="11"/>
    </row>
    <row r="391" ht="13.5">
      <c r="C391" s="11"/>
    </row>
    <row r="392" ht="13.5">
      <c r="C392" s="11"/>
    </row>
    <row r="393" ht="13.5">
      <c r="C393" s="11"/>
    </row>
    <row r="394" ht="13.5">
      <c r="C394" s="11"/>
    </row>
    <row r="395" ht="13.5">
      <c r="C395" s="11"/>
    </row>
    <row r="396" ht="13.5">
      <c r="C396" s="11"/>
    </row>
  </sheetData>
  <sheetProtection/>
  <mergeCells count="4">
    <mergeCell ref="C3:E3"/>
    <mergeCell ref="F3:J3"/>
    <mergeCell ref="C4:D4"/>
    <mergeCell ref="A1:J1"/>
  </mergeCells>
  <printOptions horizontalCentered="1"/>
  <pageMargins left="0.31496062992125984" right="0.31496062992125984" top="0.4724409448818898" bottom="0.35433070866141736" header="0.31496062992125984" footer="0.31496062992125984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zoomScale="90" zoomScaleNormal="90" zoomScalePageLayoutView="0" workbookViewId="0" topLeftCell="A85">
      <selection activeCell="G207" sqref="G207"/>
    </sheetView>
  </sheetViews>
  <sheetFormatPr defaultColWidth="9.00390625" defaultRowHeight="21" customHeight="1"/>
  <cols>
    <col min="1" max="1" width="10.50390625" style="12" bestFit="1" customWidth="1"/>
    <col min="2" max="2" width="27.875" style="9" bestFit="1" customWidth="1"/>
    <col min="3" max="3" width="7.00390625" style="8" bestFit="1" customWidth="1"/>
    <col min="4" max="4" width="13.125" style="9" bestFit="1" customWidth="1"/>
    <col min="5" max="5" width="25.25390625" style="9" bestFit="1" customWidth="1"/>
    <col min="6" max="6" width="9.625" style="14" customWidth="1"/>
    <col min="7" max="10" width="9.50390625" style="14" bestFit="1" customWidth="1"/>
    <col min="11" max="16384" width="9.00390625" style="9" customWidth="1"/>
  </cols>
  <sheetData>
    <row r="1" spans="1:10" ht="21" customHeight="1">
      <c r="A1" s="30" t="s">
        <v>510</v>
      </c>
      <c r="B1" s="30"/>
      <c r="C1" s="30"/>
      <c r="D1" s="30"/>
      <c r="E1" s="30"/>
      <c r="F1" s="30"/>
      <c r="G1" s="30"/>
      <c r="H1" s="30"/>
      <c r="I1" s="30"/>
      <c r="J1" s="30"/>
    </row>
    <row r="2" ht="13.5">
      <c r="J2" s="15" t="s">
        <v>136</v>
      </c>
    </row>
    <row r="3" spans="1:10" ht="13.5">
      <c r="A3" s="20" t="s">
        <v>140</v>
      </c>
      <c r="B3" s="22" t="s">
        <v>15</v>
      </c>
      <c r="C3" s="31" t="s">
        <v>16</v>
      </c>
      <c r="D3" s="31"/>
      <c r="E3" s="31"/>
      <c r="F3" s="32" t="s">
        <v>17</v>
      </c>
      <c r="G3" s="32"/>
      <c r="H3" s="32"/>
      <c r="I3" s="32"/>
      <c r="J3" s="32"/>
    </row>
    <row r="4" spans="1:10" ht="13.5">
      <c r="A4" s="20" t="s">
        <v>18</v>
      </c>
      <c r="B4" s="22" t="s">
        <v>19</v>
      </c>
      <c r="C4" s="31" t="s">
        <v>20</v>
      </c>
      <c r="D4" s="31"/>
      <c r="E4" s="22" t="s">
        <v>21</v>
      </c>
      <c r="F4" s="23" t="s">
        <v>120</v>
      </c>
      <c r="G4" s="23" t="s">
        <v>22</v>
      </c>
      <c r="H4" s="23" t="s">
        <v>23</v>
      </c>
      <c r="I4" s="23" t="s">
        <v>24</v>
      </c>
      <c r="J4" s="23" t="s">
        <v>25</v>
      </c>
    </row>
    <row r="5" spans="1:10" ht="14.25">
      <c r="A5" s="13">
        <v>171111</v>
      </c>
      <c r="B5" s="1" t="s">
        <v>161</v>
      </c>
      <c r="C5" s="1" t="s">
        <v>0</v>
      </c>
      <c r="D5" s="2" t="s">
        <v>1</v>
      </c>
      <c r="E5" s="2" t="s">
        <v>26</v>
      </c>
      <c r="F5" s="3">
        <f>ROUND(J5*1.06,0)</f>
        <v>496</v>
      </c>
      <c r="G5" s="3">
        <f>ROUND(J5*1.072,0)</f>
        <v>502</v>
      </c>
      <c r="H5" s="3">
        <f>ROUND(J5*1.036,0)</f>
        <v>485</v>
      </c>
      <c r="I5" s="3">
        <f>ROUND(J5*1.018,0)</f>
        <v>476</v>
      </c>
      <c r="J5" s="3">
        <v>468</v>
      </c>
    </row>
    <row r="6" spans="1:10" ht="14.25">
      <c r="A6" s="13">
        <v>171112</v>
      </c>
      <c r="B6" s="1" t="s">
        <v>141</v>
      </c>
      <c r="C6" s="1" t="s">
        <v>0</v>
      </c>
      <c r="D6" s="2" t="s">
        <v>1</v>
      </c>
      <c r="E6" s="2" t="s">
        <v>27</v>
      </c>
      <c r="F6" s="3">
        <f aca="true" t="shared" si="0" ref="F6:F69">ROUND(J6*1.06,0)</f>
        <v>992</v>
      </c>
      <c r="G6" s="3">
        <f aca="true" t="shared" si="1" ref="G6:G69">ROUND(J6*1.072,0)</f>
        <v>1003</v>
      </c>
      <c r="H6" s="3">
        <f aca="true" t="shared" si="2" ref="H6:H69">ROUND(J6*1.036,0)</f>
        <v>970</v>
      </c>
      <c r="I6" s="3">
        <f aca="true" t="shared" si="3" ref="I6:I69">ROUND(J6*1.018,0)</f>
        <v>953</v>
      </c>
      <c r="J6" s="3">
        <v>936</v>
      </c>
    </row>
    <row r="7" spans="1:10" ht="14.25">
      <c r="A7" s="13">
        <v>171113</v>
      </c>
      <c r="B7" s="1" t="s">
        <v>142</v>
      </c>
      <c r="C7" s="1" t="s">
        <v>0</v>
      </c>
      <c r="D7" s="2" t="s">
        <v>1</v>
      </c>
      <c r="E7" s="2" t="s">
        <v>28</v>
      </c>
      <c r="F7" s="3">
        <f t="shared" si="0"/>
        <v>1488</v>
      </c>
      <c r="G7" s="3">
        <f t="shared" si="1"/>
        <v>1505</v>
      </c>
      <c r="H7" s="3">
        <f t="shared" si="2"/>
        <v>1455</v>
      </c>
      <c r="I7" s="3">
        <f t="shared" si="3"/>
        <v>1429</v>
      </c>
      <c r="J7" s="3">
        <v>1404</v>
      </c>
    </row>
    <row r="8" spans="1:10" ht="14.25">
      <c r="A8" s="13">
        <v>171114</v>
      </c>
      <c r="B8" s="1" t="s">
        <v>143</v>
      </c>
      <c r="C8" s="1" t="s">
        <v>0</v>
      </c>
      <c r="D8" s="2" t="s">
        <v>1</v>
      </c>
      <c r="E8" s="2" t="s">
        <v>29</v>
      </c>
      <c r="F8" s="3">
        <f t="shared" si="0"/>
        <v>1984</v>
      </c>
      <c r="G8" s="3">
        <f t="shared" si="1"/>
        <v>2007</v>
      </c>
      <c r="H8" s="3">
        <f t="shared" si="2"/>
        <v>1939</v>
      </c>
      <c r="I8" s="3">
        <f t="shared" si="3"/>
        <v>1906</v>
      </c>
      <c r="J8" s="3">
        <v>1872</v>
      </c>
    </row>
    <row r="9" spans="1:10" ht="14.25">
      <c r="A9" s="13">
        <v>171115</v>
      </c>
      <c r="B9" s="1" t="s">
        <v>144</v>
      </c>
      <c r="C9" s="1" t="s">
        <v>0</v>
      </c>
      <c r="D9" s="2" t="s">
        <v>1</v>
      </c>
      <c r="E9" s="2" t="s">
        <v>30</v>
      </c>
      <c r="F9" s="3">
        <f t="shared" si="0"/>
        <v>2480</v>
      </c>
      <c r="G9" s="3">
        <f t="shared" si="1"/>
        <v>2508</v>
      </c>
      <c r="H9" s="3">
        <f t="shared" si="2"/>
        <v>2424</v>
      </c>
      <c r="I9" s="3">
        <f t="shared" si="3"/>
        <v>2382</v>
      </c>
      <c r="J9" s="3">
        <v>2340</v>
      </c>
    </row>
    <row r="10" spans="1:10" ht="14.25">
      <c r="A10" s="13">
        <v>171116</v>
      </c>
      <c r="B10" s="1" t="s">
        <v>145</v>
      </c>
      <c r="C10" s="1" t="s">
        <v>0</v>
      </c>
      <c r="D10" s="2" t="s">
        <v>1</v>
      </c>
      <c r="E10" s="2" t="s">
        <v>31</v>
      </c>
      <c r="F10" s="3">
        <f t="shared" si="0"/>
        <v>2976</v>
      </c>
      <c r="G10" s="3">
        <f t="shared" si="1"/>
        <v>3010</v>
      </c>
      <c r="H10" s="3">
        <f t="shared" si="2"/>
        <v>2909</v>
      </c>
      <c r="I10" s="3">
        <f t="shared" si="3"/>
        <v>2859</v>
      </c>
      <c r="J10" s="3">
        <v>2808</v>
      </c>
    </row>
    <row r="11" spans="1:10" ht="14.25">
      <c r="A11" s="13">
        <v>171117</v>
      </c>
      <c r="B11" s="1" t="s">
        <v>146</v>
      </c>
      <c r="C11" s="1" t="s">
        <v>0</v>
      </c>
      <c r="D11" s="2" t="s">
        <v>1</v>
      </c>
      <c r="E11" s="2" t="s">
        <v>32</v>
      </c>
      <c r="F11" s="3">
        <f t="shared" si="0"/>
        <v>3473</v>
      </c>
      <c r="G11" s="3">
        <f t="shared" si="1"/>
        <v>3512</v>
      </c>
      <c r="H11" s="3">
        <f t="shared" si="2"/>
        <v>3394</v>
      </c>
      <c r="I11" s="3">
        <f t="shared" si="3"/>
        <v>3335</v>
      </c>
      <c r="J11" s="3">
        <v>3276</v>
      </c>
    </row>
    <row r="12" spans="1:10" ht="14.25">
      <c r="A12" s="13">
        <v>171118</v>
      </c>
      <c r="B12" s="1" t="s">
        <v>147</v>
      </c>
      <c r="C12" s="1" t="s">
        <v>0</v>
      </c>
      <c r="D12" s="2" t="s">
        <v>1</v>
      </c>
      <c r="E12" s="2" t="s">
        <v>33</v>
      </c>
      <c r="F12" s="3">
        <f t="shared" si="0"/>
        <v>3969</v>
      </c>
      <c r="G12" s="3">
        <f t="shared" si="1"/>
        <v>4014</v>
      </c>
      <c r="H12" s="3">
        <f t="shared" si="2"/>
        <v>3879</v>
      </c>
      <c r="I12" s="3">
        <f t="shared" si="3"/>
        <v>3811</v>
      </c>
      <c r="J12" s="3">
        <v>3744</v>
      </c>
    </row>
    <row r="13" spans="1:10" ht="14.25">
      <c r="A13" s="13">
        <v>171119</v>
      </c>
      <c r="B13" s="1" t="s">
        <v>148</v>
      </c>
      <c r="C13" s="1" t="s">
        <v>0</v>
      </c>
      <c r="D13" s="2" t="s">
        <v>1</v>
      </c>
      <c r="E13" s="2" t="s">
        <v>34</v>
      </c>
      <c r="F13" s="3">
        <f t="shared" si="0"/>
        <v>4465</v>
      </c>
      <c r="G13" s="3">
        <f t="shared" si="1"/>
        <v>4515</v>
      </c>
      <c r="H13" s="3">
        <f t="shared" si="2"/>
        <v>4364</v>
      </c>
      <c r="I13" s="3">
        <f t="shared" si="3"/>
        <v>4288</v>
      </c>
      <c r="J13" s="3">
        <v>4212</v>
      </c>
    </row>
    <row r="14" spans="1:10" ht="14.25">
      <c r="A14" s="13">
        <v>171120</v>
      </c>
      <c r="B14" s="1" t="s">
        <v>149</v>
      </c>
      <c r="C14" s="1" t="s">
        <v>0</v>
      </c>
      <c r="D14" s="2" t="s">
        <v>1</v>
      </c>
      <c r="E14" s="2" t="s">
        <v>35</v>
      </c>
      <c r="F14" s="3">
        <f t="shared" si="0"/>
        <v>4961</v>
      </c>
      <c r="G14" s="3">
        <f t="shared" si="1"/>
        <v>5017</v>
      </c>
      <c r="H14" s="3">
        <f t="shared" si="2"/>
        <v>4848</v>
      </c>
      <c r="I14" s="3">
        <f t="shared" si="3"/>
        <v>4764</v>
      </c>
      <c r="J14" s="3">
        <v>4680</v>
      </c>
    </row>
    <row r="15" spans="1:10" ht="14.25">
      <c r="A15" s="13">
        <v>171121</v>
      </c>
      <c r="B15" s="1" t="s">
        <v>150</v>
      </c>
      <c r="C15" s="1" t="s">
        <v>0</v>
      </c>
      <c r="D15" s="2" t="s">
        <v>1</v>
      </c>
      <c r="E15" s="2" t="s">
        <v>36</v>
      </c>
      <c r="F15" s="3">
        <f t="shared" si="0"/>
        <v>5457</v>
      </c>
      <c r="G15" s="3">
        <f t="shared" si="1"/>
        <v>5519</v>
      </c>
      <c r="H15" s="3">
        <f t="shared" si="2"/>
        <v>5333</v>
      </c>
      <c r="I15" s="3">
        <f t="shared" si="3"/>
        <v>5241</v>
      </c>
      <c r="J15" s="3">
        <v>5148</v>
      </c>
    </row>
    <row r="16" spans="1:10" ht="14.25">
      <c r="A16" s="13">
        <v>171122</v>
      </c>
      <c r="B16" s="1" t="s">
        <v>151</v>
      </c>
      <c r="C16" s="1" t="s">
        <v>0</v>
      </c>
      <c r="D16" s="2" t="s">
        <v>1</v>
      </c>
      <c r="E16" s="2" t="s">
        <v>37</v>
      </c>
      <c r="F16" s="3">
        <f t="shared" si="0"/>
        <v>5953</v>
      </c>
      <c r="G16" s="3">
        <f t="shared" si="1"/>
        <v>6020</v>
      </c>
      <c r="H16" s="3">
        <f t="shared" si="2"/>
        <v>5818</v>
      </c>
      <c r="I16" s="3">
        <f t="shared" si="3"/>
        <v>5717</v>
      </c>
      <c r="J16" s="3">
        <v>5616</v>
      </c>
    </row>
    <row r="17" spans="1:10" ht="14.25">
      <c r="A17" s="13">
        <v>171123</v>
      </c>
      <c r="B17" s="1" t="s">
        <v>152</v>
      </c>
      <c r="C17" s="1" t="s">
        <v>0</v>
      </c>
      <c r="D17" s="2" t="s">
        <v>1</v>
      </c>
      <c r="E17" s="2" t="s">
        <v>38</v>
      </c>
      <c r="F17" s="3">
        <f t="shared" si="0"/>
        <v>6449</v>
      </c>
      <c r="G17" s="3">
        <f t="shared" si="1"/>
        <v>6522</v>
      </c>
      <c r="H17" s="3">
        <f t="shared" si="2"/>
        <v>6303</v>
      </c>
      <c r="I17" s="3">
        <f t="shared" si="3"/>
        <v>6194</v>
      </c>
      <c r="J17" s="3">
        <v>6084</v>
      </c>
    </row>
    <row r="18" spans="1:10" ht="14.25">
      <c r="A18" s="13">
        <v>171124</v>
      </c>
      <c r="B18" s="1" t="s">
        <v>153</v>
      </c>
      <c r="C18" s="1" t="s">
        <v>0</v>
      </c>
      <c r="D18" s="2" t="s">
        <v>1</v>
      </c>
      <c r="E18" s="2" t="s">
        <v>39</v>
      </c>
      <c r="F18" s="3">
        <f t="shared" si="0"/>
        <v>6945</v>
      </c>
      <c r="G18" s="3">
        <f t="shared" si="1"/>
        <v>7024</v>
      </c>
      <c r="H18" s="3">
        <f t="shared" si="2"/>
        <v>6788</v>
      </c>
      <c r="I18" s="3">
        <f t="shared" si="3"/>
        <v>6670</v>
      </c>
      <c r="J18" s="3">
        <v>6552</v>
      </c>
    </row>
    <row r="19" spans="1:10" ht="14.25">
      <c r="A19" s="13">
        <v>171125</v>
      </c>
      <c r="B19" s="1" t="s">
        <v>154</v>
      </c>
      <c r="C19" s="1" t="s">
        <v>0</v>
      </c>
      <c r="D19" s="2" t="s">
        <v>1</v>
      </c>
      <c r="E19" s="2" t="s">
        <v>40</v>
      </c>
      <c r="F19" s="3">
        <f t="shared" si="0"/>
        <v>7441</v>
      </c>
      <c r="G19" s="3">
        <f t="shared" si="1"/>
        <v>7525</v>
      </c>
      <c r="H19" s="3">
        <f t="shared" si="2"/>
        <v>7273</v>
      </c>
      <c r="I19" s="3">
        <f t="shared" si="3"/>
        <v>7146</v>
      </c>
      <c r="J19" s="3">
        <v>7020</v>
      </c>
    </row>
    <row r="20" spans="1:10" ht="14.25">
      <c r="A20" s="13">
        <v>171126</v>
      </c>
      <c r="B20" s="1" t="s">
        <v>155</v>
      </c>
      <c r="C20" s="1" t="s">
        <v>0</v>
      </c>
      <c r="D20" s="2" t="s">
        <v>1</v>
      </c>
      <c r="E20" s="2" t="s">
        <v>41</v>
      </c>
      <c r="F20" s="3">
        <f t="shared" si="0"/>
        <v>7937</v>
      </c>
      <c r="G20" s="3">
        <f t="shared" si="1"/>
        <v>8027</v>
      </c>
      <c r="H20" s="3">
        <f t="shared" si="2"/>
        <v>7758</v>
      </c>
      <c r="I20" s="3">
        <f t="shared" si="3"/>
        <v>7623</v>
      </c>
      <c r="J20" s="3">
        <v>7488</v>
      </c>
    </row>
    <row r="21" spans="1:10" ht="14.25">
      <c r="A21" s="13">
        <v>171127</v>
      </c>
      <c r="B21" s="1" t="s">
        <v>156</v>
      </c>
      <c r="C21" s="1" t="s">
        <v>0</v>
      </c>
      <c r="D21" s="2" t="s">
        <v>1</v>
      </c>
      <c r="E21" s="2" t="s">
        <v>42</v>
      </c>
      <c r="F21" s="3">
        <f t="shared" si="0"/>
        <v>8433</v>
      </c>
      <c r="G21" s="3">
        <f t="shared" si="1"/>
        <v>8529</v>
      </c>
      <c r="H21" s="3">
        <f t="shared" si="2"/>
        <v>8242</v>
      </c>
      <c r="I21" s="3">
        <f t="shared" si="3"/>
        <v>8099</v>
      </c>
      <c r="J21" s="3">
        <v>7956</v>
      </c>
    </row>
    <row r="22" spans="1:10" ht="14.25">
      <c r="A22" s="13">
        <v>171128</v>
      </c>
      <c r="B22" s="1" t="s">
        <v>157</v>
      </c>
      <c r="C22" s="1" t="s">
        <v>0</v>
      </c>
      <c r="D22" s="2" t="s">
        <v>1</v>
      </c>
      <c r="E22" s="2" t="s">
        <v>43</v>
      </c>
      <c r="F22" s="3">
        <f t="shared" si="0"/>
        <v>8929</v>
      </c>
      <c r="G22" s="3">
        <f t="shared" si="1"/>
        <v>9031</v>
      </c>
      <c r="H22" s="3">
        <f t="shared" si="2"/>
        <v>8727</v>
      </c>
      <c r="I22" s="3">
        <f t="shared" si="3"/>
        <v>8576</v>
      </c>
      <c r="J22" s="3">
        <v>8424</v>
      </c>
    </row>
    <row r="23" spans="1:10" ht="14.25">
      <c r="A23" s="13">
        <v>171129</v>
      </c>
      <c r="B23" s="1" t="s">
        <v>158</v>
      </c>
      <c r="C23" s="1" t="s">
        <v>0</v>
      </c>
      <c r="D23" s="2" t="s">
        <v>1</v>
      </c>
      <c r="E23" s="2" t="s">
        <v>44</v>
      </c>
      <c r="F23" s="3">
        <f t="shared" si="0"/>
        <v>9426</v>
      </c>
      <c r="G23" s="3">
        <f t="shared" si="1"/>
        <v>9532</v>
      </c>
      <c r="H23" s="3">
        <f t="shared" si="2"/>
        <v>9212</v>
      </c>
      <c r="I23" s="3">
        <f t="shared" si="3"/>
        <v>9052</v>
      </c>
      <c r="J23" s="3">
        <v>8892</v>
      </c>
    </row>
    <row r="24" spans="1:10" ht="14.25">
      <c r="A24" s="13">
        <v>171130</v>
      </c>
      <c r="B24" s="1" t="s">
        <v>159</v>
      </c>
      <c r="C24" s="1" t="s">
        <v>0</v>
      </c>
      <c r="D24" s="2" t="s">
        <v>1</v>
      </c>
      <c r="E24" s="2" t="s">
        <v>131</v>
      </c>
      <c r="F24" s="3">
        <f t="shared" si="0"/>
        <v>9922</v>
      </c>
      <c r="G24" s="3">
        <f t="shared" si="1"/>
        <v>10034</v>
      </c>
      <c r="H24" s="3">
        <f t="shared" si="2"/>
        <v>9697</v>
      </c>
      <c r="I24" s="3">
        <f t="shared" si="3"/>
        <v>9528</v>
      </c>
      <c r="J24" s="3">
        <v>9360</v>
      </c>
    </row>
    <row r="25" spans="1:10" ht="14.25">
      <c r="A25" s="13">
        <v>171131</v>
      </c>
      <c r="B25" s="1" t="s">
        <v>160</v>
      </c>
      <c r="C25" s="1" t="s">
        <v>0</v>
      </c>
      <c r="D25" s="2" t="s">
        <v>1</v>
      </c>
      <c r="E25" s="2" t="s">
        <v>132</v>
      </c>
      <c r="F25" s="3">
        <f t="shared" si="0"/>
        <v>10418</v>
      </c>
      <c r="G25" s="3">
        <f t="shared" si="1"/>
        <v>10536</v>
      </c>
      <c r="H25" s="3">
        <f t="shared" si="2"/>
        <v>10182</v>
      </c>
      <c r="I25" s="3">
        <f t="shared" si="3"/>
        <v>10005</v>
      </c>
      <c r="J25" s="3">
        <v>9828</v>
      </c>
    </row>
    <row r="26" spans="1:10" ht="14.25">
      <c r="A26" s="13">
        <v>171111</v>
      </c>
      <c r="B26" s="1" t="s">
        <v>161</v>
      </c>
      <c r="C26" s="1" t="s">
        <v>0</v>
      </c>
      <c r="D26" s="2" t="s">
        <v>2</v>
      </c>
      <c r="E26" s="2" t="s">
        <v>26</v>
      </c>
      <c r="F26" s="3">
        <f t="shared" si="0"/>
        <v>358</v>
      </c>
      <c r="G26" s="3">
        <f t="shared" si="1"/>
        <v>362</v>
      </c>
      <c r="H26" s="3">
        <f t="shared" si="2"/>
        <v>350</v>
      </c>
      <c r="I26" s="3">
        <f t="shared" si="3"/>
        <v>344</v>
      </c>
      <c r="J26" s="3">
        <v>338.00000000000006</v>
      </c>
    </row>
    <row r="27" spans="1:10" ht="14.25">
      <c r="A27" s="13">
        <v>171112</v>
      </c>
      <c r="B27" s="1" t="s">
        <v>141</v>
      </c>
      <c r="C27" s="1" t="s">
        <v>0</v>
      </c>
      <c r="D27" s="2" t="s">
        <v>2</v>
      </c>
      <c r="E27" s="2" t="s">
        <v>27</v>
      </c>
      <c r="F27" s="3">
        <f t="shared" si="0"/>
        <v>717</v>
      </c>
      <c r="G27" s="3">
        <f t="shared" si="1"/>
        <v>725</v>
      </c>
      <c r="H27" s="3">
        <f t="shared" si="2"/>
        <v>700</v>
      </c>
      <c r="I27" s="3">
        <f t="shared" si="3"/>
        <v>688</v>
      </c>
      <c r="J27" s="3">
        <v>676</v>
      </c>
    </row>
    <row r="28" spans="1:10" ht="14.25">
      <c r="A28" s="13">
        <v>171113</v>
      </c>
      <c r="B28" s="1" t="s">
        <v>142</v>
      </c>
      <c r="C28" s="1" t="s">
        <v>0</v>
      </c>
      <c r="D28" s="2" t="s">
        <v>2</v>
      </c>
      <c r="E28" s="2" t="s">
        <v>28</v>
      </c>
      <c r="F28" s="3">
        <f t="shared" si="0"/>
        <v>1075</v>
      </c>
      <c r="G28" s="3">
        <f t="shared" si="1"/>
        <v>1087</v>
      </c>
      <c r="H28" s="3">
        <f t="shared" si="2"/>
        <v>1051</v>
      </c>
      <c r="I28" s="3">
        <f t="shared" si="3"/>
        <v>1032</v>
      </c>
      <c r="J28" s="3">
        <v>1014</v>
      </c>
    </row>
    <row r="29" spans="1:10" ht="14.25">
      <c r="A29" s="13">
        <v>171114</v>
      </c>
      <c r="B29" s="1" t="s">
        <v>143</v>
      </c>
      <c r="C29" s="1" t="s">
        <v>0</v>
      </c>
      <c r="D29" s="2" t="s">
        <v>2</v>
      </c>
      <c r="E29" s="2" t="s">
        <v>29</v>
      </c>
      <c r="F29" s="3">
        <f t="shared" si="0"/>
        <v>1433</v>
      </c>
      <c r="G29" s="3">
        <f t="shared" si="1"/>
        <v>1449</v>
      </c>
      <c r="H29" s="3">
        <f t="shared" si="2"/>
        <v>1401</v>
      </c>
      <c r="I29" s="3">
        <f t="shared" si="3"/>
        <v>1376</v>
      </c>
      <c r="J29" s="3">
        <v>1352</v>
      </c>
    </row>
    <row r="30" spans="1:10" ht="14.25">
      <c r="A30" s="13">
        <v>171115</v>
      </c>
      <c r="B30" s="1" t="s">
        <v>144</v>
      </c>
      <c r="C30" s="1" t="s">
        <v>0</v>
      </c>
      <c r="D30" s="2" t="s">
        <v>2</v>
      </c>
      <c r="E30" s="2" t="s">
        <v>30</v>
      </c>
      <c r="F30" s="3">
        <f t="shared" si="0"/>
        <v>1791</v>
      </c>
      <c r="G30" s="3">
        <f t="shared" si="1"/>
        <v>1812</v>
      </c>
      <c r="H30" s="3">
        <f t="shared" si="2"/>
        <v>1751</v>
      </c>
      <c r="I30" s="3">
        <f t="shared" si="3"/>
        <v>1720</v>
      </c>
      <c r="J30" s="3">
        <v>1690</v>
      </c>
    </row>
    <row r="31" spans="1:10" ht="14.25">
      <c r="A31" s="13">
        <v>171116</v>
      </c>
      <c r="B31" s="1" t="s">
        <v>145</v>
      </c>
      <c r="C31" s="1" t="s">
        <v>0</v>
      </c>
      <c r="D31" s="2" t="s">
        <v>2</v>
      </c>
      <c r="E31" s="2" t="s">
        <v>31</v>
      </c>
      <c r="F31" s="3">
        <f t="shared" si="0"/>
        <v>2150</v>
      </c>
      <c r="G31" s="3">
        <f t="shared" si="1"/>
        <v>2174</v>
      </c>
      <c r="H31" s="3">
        <f t="shared" si="2"/>
        <v>2101</v>
      </c>
      <c r="I31" s="3">
        <f t="shared" si="3"/>
        <v>2065</v>
      </c>
      <c r="J31" s="3">
        <v>2028</v>
      </c>
    </row>
    <row r="32" spans="1:10" ht="14.25">
      <c r="A32" s="13">
        <v>171117</v>
      </c>
      <c r="B32" s="1" t="s">
        <v>146</v>
      </c>
      <c r="C32" s="1" t="s">
        <v>0</v>
      </c>
      <c r="D32" s="2" t="s">
        <v>2</v>
      </c>
      <c r="E32" s="2" t="s">
        <v>32</v>
      </c>
      <c r="F32" s="3">
        <f t="shared" si="0"/>
        <v>2508</v>
      </c>
      <c r="G32" s="3">
        <f t="shared" si="1"/>
        <v>2536</v>
      </c>
      <c r="H32" s="3">
        <f t="shared" si="2"/>
        <v>2451</v>
      </c>
      <c r="I32" s="3">
        <f t="shared" si="3"/>
        <v>2409</v>
      </c>
      <c r="J32" s="3">
        <v>2366</v>
      </c>
    </row>
    <row r="33" spans="1:10" ht="14.25">
      <c r="A33" s="13">
        <v>171118</v>
      </c>
      <c r="B33" s="1" t="s">
        <v>147</v>
      </c>
      <c r="C33" s="1" t="s">
        <v>0</v>
      </c>
      <c r="D33" s="2" t="s">
        <v>2</v>
      </c>
      <c r="E33" s="2" t="s">
        <v>33</v>
      </c>
      <c r="F33" s="3">
        <f t="shared" si="0"/>
        <v>2866</v>
      </c>
      <c r="G33" s="3">
        <f t="shared" si="1"/>
        <v>2899</v>
      </c>
      <c r="H33" s="3">
        <f t="shared" si="2"/>
        <v>2801</v>
      </c>
      <c r="I33" s="3">
        <f t="shared" si="3"/>
        <v>2753</v>
      </c>
      <c r="J33" s="3">
        <v>2704</v>
      </c>
    </row>
    <row r="34" spans="1:10" ht="14.25">
      <c r="A34" s="13">
        <v>171119</v>
      </c>
      <c r="B34" s="1" t="s">
        <v>148</v>
      </c>
      <c r="C34" s="1" t="s">
        <v>0</v>
      </c>
      <c r="D34" s="2" t="s">
        <v>2</v>
      </c>
      <c r="E34" s="2" t="s">
        <v>34</v>
      </c>
      <c r="F34" s="3">
        <f t="shared" si="0"/>
        <v>3225</v>
      </c>
      <c r="G34" s="3">
        <f t="shared" si="1"/>
        <v>3261</v>
      </c>
      <c r="H34" s="3">
        <f t="shared" si="2"/>
        <v>3152</v>
      </c>
      <c r="I34" s="3">
        <f t="shared" si="3"/>
        <v>3097</v>
      </c>
      <c r="J34" s="3">
        <v>3042</v>
      </c>
    </row>
    <row r="35" spans="1:10" ht="14.25">
      <c r="A35" s="13">
        <v>171120</v>
      </c>
      <c r="B35" s="1" t="s">
        <v>149</v>
      </c>
      <c r="C35" s="1" t="s">
        <v>0</v>
      </c>
      <c r="D35" s="2" t="s">
        <v>2</v>
      </c>
      <c r="E35" s="2" t="s">
        <v>35</v>
      </c>
      <c r="F35" s="3">
        <f t="shared" si="0"/>
        <v>3583</v>
      </c>
      <c r="G35" s="3">
        <f t="shared" si="1"/>
        <v>3623</v>
      </c>
      <c r="H35" s="3">
        <f t="shared" si="2"/>
        <v>3502</v>
      </c>
      <c r="I35" s="3">
        <f t="shared" si="3"/>
        <v>3441</v>
      </c>
      <c r="J35" s="3">
        <v>3380</v>
      </c>
    </row>
    <row r="36" spans="1:10" ht="14.25">
      <c r="A36" s="13">
        <v>171121</v>
      </c>
      <c r="B36" s="1" t="s">
        <v>150</v>
      </c>
      <c r="C36" s="1" t="s">
        <v>0</v>
      </c>
      <c r="D36" s="2" t="s">
        <v>2</v>
      </c>
      <c r="E36" s="2" t="s">
        <v>36</v>
      </c>
      <c r="F36" s="3">
        <f t="shared" si="0"/>
        <v>3941</v>
      </c>
      <c r="G36" s="3">
        <f t="shared" si="1"/>
        <v>3986</v>
      </c>
      <c r="H36" s="3">
        <f t="shared" si="2"/>
        <v>3852</v>
      </c>
      <c r="I36" s="3">
        <f t="shared" si="3"/>
        <v>3785</v>
      </c>
      <c r="J36" s="3">
        <v>3718</v>
      </c>
    </row>
    <row r="37" spans="1:10" ht="14.25">
      <c r="A37" s="13">
        <v>171122</v>
      </c>
      <c r="B37" s="1" t="s">
        <v>151</v>
      </c>
      <c r="C37" s="1" t="s">
        <v>0</v>
      </c>
      <c r="D37" s="2" t="s">
        <v>2</v>
      </c>
      <c r="E37" s="2" t="s">
        <v>37</v>
      </c>
      <c r="F37" s="3">
        <f t="shared" si="0"/>
        <v>4299</v>
      </c>
      <c r="G37" s="3">
        <f t="shared" si="1"/>
        <v>4348</v>
      </c>
      <c r="H37" s="3">
        <f t="shared" si="2"/>
        <v>4202</v>
      </c>
      <c r="I37" s="3">
        <f t="shared" si="3"/>
        <v>4129</v>
      </c>
      <c r="J37" s="3">
        <v>4056</v>
      </c>
    </row>
    <row r="38" spans="1:10" ht="14.25">
      <c r="A38" s="13">
        <v>171123</v>
      </c>
      <c r="B38" s="1" t="s">
        <v>152</v>
      </c>
      <c r="C38" s="1" t="s">
        <v>0</v>
      </c>
      <c r="D38" s="2" t="s">
        <v>2</v>
      </c>
      <c r="E38" s="2" t="s">
        <v>38</v>
      </c>
      <c r="F38" s="3">
        <f t="shared" si="0"/>
        <v>4658</v>
      </c>
      <c r="G38" s="3">
        <f t="shared" si="1"/>
        <v>4710</v>
      </c>
      <c r="H38" s="3">
        <f t="shared" si="2"/>
        <v>4552</v>
      </c>
      <c r="I38" s="3">
        <f t="shared" si="3"/>
        <v>4473</v>
      </c>
      <c r="J38" s="3">
        <v>4394</v>
      </c>
    </row>
    <row r="39" spans="1:10" ht="14.25">
      <c r="A39" s="13">
        <v>171124</v>
      </c>
      <c r="B39" s="1" t="s">
        <v>153</v>
      </c>
      <c r="C39" s="1" t="s">
        <v>0</v>
      </c>
      <c r="D39" s="2" t="s">
        <v>2</v>
      </c>
      <c r="E39" s="2" t="s">
        <v>39</v>
      </c>
      <c r="F39" s="3">
        <f t="shared" si="0"/>
        <v>5016</v>
      </c>
      <c r="G39" s="3">
        <f t="shared" si="1"/>
        <v>5073</v>
      </c>
      <c r="H39" s="3">
        <f t="shared" si="2"/>
        <v>4902</v>
      </c>
      <c r="I39" s="3">
        <f t="shared" si="3"/>
        <v>4817</v>
      </c>
      <c r="J39" s="3">
        <v>4732</v>
      </c>
    </row>
    <row r="40" spans="1:10" ht="14.25">
      <c r="A40" s="13">
        <v>171125</v>
      </c>
      <c r="B40" s="1" t="s">
        <v>154</v>
      </c>
      <c r="C40" s="1" t="s">
        <v>0</v>
      </c>
      <c r="D40" s="2" t="s">
        <v>2</v>
      </c>
      <c r="E40" s="2" t="s">
        <v>40</v>
      </c>
      <c r="F40" s="3">
        <f t="shared" si="0"/>
        <v>5374</v>
      </c>
      <c r="G40" s="3">
        <f t="shared" si="1"/>
        <v>5435</v>
      </c>
      <c r="H40" s="3">
        <f t="shared" si="2"/>
        <v>5253</v>
      </c>
      <c r="I40" s="3">
        <f t="shared" si="3"/>
        <v>5161</v>
      </c>
      <c r="J40" s="3">
        <v>5070</v>
      </c>
    </row>
    <row r="41" spans="1:10" ht="14.25">
      <c r="A41" s="13">
        <v>171126</v>
      </c>
      <c r="B41" s="1" t="s">
        <v>155</v>
      </c>
      <c r="C41" s="1" t="s">
        <v>0</v>
      </c>
      <c r="D41" s="2" t="s">
        <v>2</v>
      </c>
      <c r="E41" s="2" t="s">
        <v>41</v>
      </c>
      <c r="F41" s="3">
        <f t="shared" si="0"/>
        <v>5732</v>
      </c>
      <c r="G41" s="3">
        <f t="shared" si="1"/>
        <v>5797</v>
      </c>
      <c r="H41" s="3">
        <f t="shared" si="2"/>
        <v>5603</v>
      </c>
      <c r="I41" s="3">
        <f t="shared" si="3"/>
        <v>5505</v>
      </c>
      <c r="J41" s="3">
        <v>5408</v>
      </c>
    </row>
    <row r="42" spans="1:10" ht="14.25">
      <c r="A42" s="13">
        <v>171127</v>
      </c>
      <c r="B42" s="1" t="s">
        <v>156</v>
      </c>
      <c r="C42" s="1" t="s">
        <v>0</v>
      </c>
      <c r="D42" s="2" t="s">
        <v>2</v>
      </c>
      <c r="E42" s="2" t="s">
        <v>42</v>
      </c>
      <c r="F42" s="3">
        <f t="shared" si="0"/>
        <v>6091</v>
      </c>
      <c r="G42" s="3">
        <f t="shared" si="1"/>
        <v>6160</v>
      </c>
      <c r="H42" s="3">
        <f t="shared" si="2"/>
        <v>5953</v>
      </c>
      <c r="I42" s="3">
        <f t="shared" si="3"/>
        <v>5849</v>
      </c>
      <c r="J42" s="3">
        <v>5746</v>
      </c>
    </row>
    <row r="43" spans="1:10" ht="14.25">
      <c r="A43" s="13">
        <v>171128</v>
      </c>
      <c r="B43" s="1" t="s">
        <v>157</v>
      </c>
      <c r="C43" s="1" t="s">
        <v>0</v>
      </c>
      <c r="D43" s="2" t="s">
        <v>2</v>
      </c>
      <c r="E43" s="2" t="s">
        <v>43</v>
      </c>
      <c r="F43" s="3">
        <f t="shared" si="0"/>
        <v>6449</v>
      </c>
      <c r="G43" s="3">
        <f t="shared" si="1"/>
        <v>6522</v>
      </c>
      <c r="H43" s="3">
        <f t="shared" si="2"/>
        <v>6303</v>
      </c>
      <c r="I43" s="3">
        <f t="shared" si="3"/>
        <v>6194</v>
      </c>
      <c r="J43" s="3">
        <v>6084</v>
      </c>
    </row>
    <row r="44" spans="1:10" ht="14.25">
      <c r="A44" s="13">
        <v>171129</v>
      </c>
      <c r="B44" s="1" t="s">
        <v>158</v>
      </c>
      <c r="C44" s="1" t="s">
        <v>0</v>
      </c>
      <c r="D44" s="2" t="s">
        <v>2</v>
      </c>
      <c r="E44" s="2" t="s">
        <v>44</v>
      </c>
      <c r="F44" s="3">
        <f t="shared" si="0"/>
        <v>6807</v>
      </c>
      <c r="G44" s="3">
        <f t="shared" si="1"/>
        <v>6884</v>
      </c>
      <c r="H44" s="3">
        <f t="shared" si="2"/>
        <v>6653</v>
      </c>
      <c r="I44" s="3">
        <f t="shared" si="3"/>
        <v>6538</v>
      </c>
      <c r="J44" s="3">
        <v>6422</v>
      </c>
    </row>
    <row r="45" spans="1:10" ht="14.25">
      <c r="A45" s="13">
        <v>171130</v>
      </c>
      <c r="B45" s="1" t="s">
        <v>159</v>
      </c>
      <c r="C45" s="1" t="s">
        <v>0</v>
      </c>
      <c r="D45" s="2" t="s">
        <v>2</v>
      </c>
      <c r="E45" s="2" t="s">
        <v>131</v>
      </c>
      <c r="F45" s="3">
        <f t="shared" si="0"/>
        <v>7166</v>
      </c>
      <c r="G45" s="3">
        <f t="shared" si="1"/>
        <v>7247</v>
      </c>
      <c r="H45" s="3">
        <f t="shared" si="2"/>
        <v>7003</v>
      </c>
      <c r="I45" s="3">
        <f t="shared" si="3"/>
        <v>6882</v>
      </c>
      <c r="J45" s="3">
        <v>6760</v>
      </c>
    </row>
    <row r="46" spans="1:10" ht="14.25">
      <c r="A46" s="13">
        <v>171131</v>
      </c>
      <c r="B46" s="1" t="s">
        <v>160</v>
      </c>
      <c r="C46" s="1" t="s">
        <v>0</v>
      </c>
      <c r="D46" s="2" t="s">
        <v>2</v>
      </c>
      <c r="E46" s="2" t="s">
        <v>132</v>
      </c>
      <c r="F46" s="3">
        <f t="shared" si="0"/>
        <v>7524</v>
      </c>
      <c r="G46" s="3">
        <f t="shared" si="1"/>
        <v>7609</v>
      </c>
      <c r="H46" s="3">
        <f t="shared" si="2"/>
        <v>7354</v>
      </c>
      <c r="I46" s="3">
        <f t="shared" si="3"/>
        <v>7226</v>
      </c>
      <c r="J46" s="3">
        <v>7098</v>
      </c>
    </row>
    <row r="47" spans="1:10" ht="14.25">
      <c r="A47" s="13">
        <v>171111</v>
      </c>
      <c r="B47" s="1" t="s">
        <v>161</v>
      </c>
      <c r="C47" s="1" t="s">
        <v>0</v>
      </c>
      <c r="D47" s="2" t="s">
        <v>3</v>
      </c>
      <c r="E47" s="2" t="s">
        <v>26</v>
      </c>
      <c r="F47" s="3">
        <f t="shared" si="0"/>
        <v>289</v>
      </c>
      <c r="G47" s="3">
        <f t="shared" si="1"/>
        <v>293</v>
      </c>
      <c r="H47" s="3">
        <f t="shared" si="2"/>
        <v>283</v>
      </c>
      <c r="I47" s="3">
        <f t="shared" si="3"/>
        <v>278</v>
      </c>
      <c r="J47" s="3">
        <v>273</v>
      </c>
    </row>
    <row r="48" spans="1:10" ht="14.25">
      <c r="A48" s="13">
        <v>171112</v>
      </c>
      <c r="B48" s="1" t="s">
        <v>141</v>
      </c>
      <c r="C48" s="1" t="s">
        <v>0</v>
      </c>
      <c r="D48" s="2" t="s">
        <v>3</v>
      </c>
      <c r="E48" s="2" t="s">
        <v>27</v>
      </c>
      <c r="F48" s="3">
        <f t="shared" si="0"/>
        <v>579</v>
      </c>
      <c r="G48" s="3">
        <f t="shared" si="1"/>
        <v>585</v>
      </c>
      <c r="H48" s="3">
        <f t="shared" si="2"/>
        <v>566</v>
      </c>
      <c r="I48" s="3">
        <f t="shared" si="3"/>
        <v>556</v>
      </c>
      <c r="J48" s="3">
        <v>546</v>
      </c>
    </row>
    <row r="49" spans="1:10" ht="14.25">
      <c r="A49" s="13">
        <v>171113</v>
      </c>
      <c r="B49" s="1" t="s">
        <v>142</v>
      </c>
      <c r="C49" s="1" t="s">
        <v>0</v>
      </c>
      <c r="D49" s="2" t="s">
        <v>3</v>
      </c>
      <c r="E49" s="2" t="s">
        <v>28</v>
      </c>
      <c r="F49" s="3">
        <f t="shared" si="0"/>
        <v>868</v>
      </c>
      <c r="G49" s="3">
        <f t="shared" si="1"/>
        <v>878</v>
      </c>
      <c r="H49" s="3">
        <f t="shared" si="2"/>
        <v>848</v>
      </c>
      <c r="I49" s="3">
        <f t="shared" si="3"/>
        <v>834</v>
      </c>
      <c r="J49" s="3">
        <v>819</v>
      </c>
    </row>
    <row r="50" spans="1:10" ht="14.25">
      <c r="A50" s="13">
        <v>171114</v>
      </c>
      <c r="B50" s="1" t="s">
        <v>143</v>
      </c>
      <c r="C50" s="1" t="s">
        <v>0</v>
      </c>
      <c r="D50" s="2" t="s">
        <v>3</v>
      </c>
      <c r="E50" s="2" t="s">
        <v>29</v>
      </c>
      <c r="F50" s="3">
        <f t="shared" si="0"/>
        <v>1158</v>
      </c>
      <c r="G50" s="3">
        <f t="shared" si="1"/>
        <v>1171</v>
      </c>
      <c r="H50" s="3">
        <f t="shared" si="2"/>
        <v>1131</v>
      </c>
      <c r="I50" s="3">
        <f t="shared" si="3"/>
        <v>1112</v>
      </c>
      <c r="J50" s="3">
        <v>1092</v>
      </c>
    </row>
    <row r="51" spans="1:10" ht="14.25">
      <c r="A51" s="13">
        <v>171115</v>
      </c>
      <c r="B51" s="1" t="s">
        <v>144</v>
      </c>
      <c r="C51" s="1" t="s">
        <v>0</v>
      </c>
      <c r="D51" s="2" t="s">
        <v>3</v>
      </c>
      <c r="E51" s="2" t="s">
        <v>30</v>
      </c>
      <c r="F51" s="3">
        <f t="shared" si="0"/>
        <v>1447</v>
      </c>
      <c r="G51" s="3">
        <f t="shared" si="1"/>
        <v>1463</v>
      </c>
      <c r="H51" s="3">
        <f t="shared" si="2"/>
        <v>1414</v>
      </c>
      <c r="I51" s="3">
        <f t="shared" si="3"/>
        <v>1390</v>
      </c>
      <c r="J51" s="3">
        <v>1365</v>
      </c>
    </row>
    <row r="52" spans="1:10" ht="14.25">
      <c r="A52" s="13">
        <v>171116</v>
      </c>
      <c r="B52" s="1" t="s">
        <v>145</v>
      </c>
      <c r="C52" s="1" t="s">
        <v>0</v>
      </c>
      <c r="D52" s="2" t="s">
        <v>3</v>
      </c>
      <c r="E52" s="2" t="s">
        <v>31</v>
      </c>
      <c r="F52" s="3">
        <f t="shared" si="0"/>
        <v>1736</v>
      </c>
      <c r="G52" s="3">
        <f t="shared" si="1"/>
        <v>1756</v>
      </c>
      <c r="H52" s="3">
        <f t="shared" si="2"/>
        <v>1697</v>
      </c>
      <c r="I52" s="3">
        <f t="shared" si="3"/>
        <v>1667</v>
      </c>
      <c r="J52" s="3">
        <v>1638</v>
      </c>
    </row>
    <row r="53" spans="1:10" ht="14.25">
      <c r="A53" s="13">
        <v>171117</v>
      </c>
      <c r="B53" s="1" t="s">
        <v>146</v>
      </c>
      <c r="C53" s="1" t="s">
        <v>0</v>
      </c>
      <c r="D53" s="2" t="s">
        <v>3</v>
      </c>
      <c r="E53" s="2" t="s">
        <v>32</v>
      </c>
      <c r="F53" s="3">
        <f t="shared" si="0"/>
        <v>2026</v>
      </c>
      <c r="G53" s="3">
        <f t="shared" si="1"/>
        <v>2049</v>
      </c>
      <c r="H53" s="3">
        <f t="shared" si="2"/>
        <v>1980</v>
      </c>
      <c r="I53" s="3">
        <f t="shared" si="3"/>
        <v>1945</v>
      </c>
      <c r="J53" s="3">
        <v>1911</v>
      </c>
    </row>
    <row r="54" spans="1:10" ht="14.25">
      <c r="A54" s="13">
        <v>171118</v>
      </c>
      <c r="B54" s="1" t="s">
        <v>147</v>
      </c>
      <c r="C54" s="1" t="s">
        <v>0</v>
      </c>
      <c r="D54" s="2" t="s">
        <v>3</v>
      </c>
      <c r="E54" s="2" t="s">
        <v>33</v>
      </c>
      <c r="F54" s="3">
        <f t="shared" si="0"/>
        <v>2315</v>
      </c>
      <c r="G54" s="3">
        <f t="shared" si="1"/>
        <v>2341</v>
      </c>
      <c r="H54" s="3">
        <f t="shared" si="2"/>
        <v>2263</v>
      </c>
      <c r="I54" s="3">
        <f t="shared" si="3"/>
        <v>2223</v>
      </c>
      <c r="J54" s="3">
        <v>2184</v>
      </c>
    </row>
    <row r="55" spans="1:10" ht="14.25">
      <c r="A55" s="13">
        <v>171119</v>
      </c>
      <c r="B55" s="1" t="s">
        <v>148</v>
      </c>
      <c r="C55" s="1" t="s">
        <v>0</v>
      </c>
      <c r="D55" s="2" t="s">
        <v>3</v>
      </c>
      <c r="E55" s="2" t="s">
        <v>34</v>
      </c>
      <c r="F55" s="3">
        <f t="shared" si="0"/>
        <v>2604</v>
      </c>
      <c r="G55" s="3">
        <f t="shared" si="1"/>
        <v>2634</v>
      </c>
      <c r="H55" s="3">
        <f t="shared" si="2"/>
        <v>2545</v>
      </c>
      <c r="I55" s="3">
        <f t="shared" si="3"/>
        <v>2501</v>
      </c>
      <c r="J55" s="3">
        <v>2457</v>
      </c>
    </row>
    <row r="56" spans="1:10" ht="14.25">
      <c r="A56" s="13">
        <v>171120</v>
      </c>
      <c r="B56" s="1" t="s">
        <v>149</v>
      </c>
      <c r="C56" s="1" t="s">
        <v>0</v>
      </c>
      <c r="D56" s="2" t="s">
        <v>3</v>
      </c>
      <c r="E56" s="2" t="s">
        <v>35</v>
      </c>
      <c r="F56" s="3">
        <f t="shared" si="0"/>
        <v>2894</v>
      </c>
      <c r="G56" s="3">
        <f t="shared" si="1"/>
        <v>2927</v>
      </c>
      <c r="H56" s="3">
        <f t="shared" si="2"/>
        <v>2828</v>
      </c>
      <c r="I56" s="3">
        <f t="shared" si="3"/>
        <v>2779</v>
      </c>
      <c r="J56" s="3">
        <v>2730</v>
      </c>
    </row>
    <row r="57" spans="1:10" ht="14.25">
      <c r="A57" s="13">
        <v>171121</v>
      </c>
      <c r="B57" s="1" t="s">
        <v>150</v>
      </c>
      <c r="C57" s="1" t="s">
        <v>0</v>
      </c>
      <c r="D57" s="2" t="s">
        <v>3</v>
      </c>
      <c r="E57" s="2" t="s">
        <v>36</v>
      </c>
      <c r="F57" s="3">
        <f t="shared" si="0"/>
        <v>3183</v>
      </c>
      <c r="G57" s="3">
        <f t="shared" si="1"/>
        <v>3219</v>
      </c>
      <c r="H57" s="3">
        <f t="shared" si="2"/>
        <v>3111</v>
      </c>
      <c r="I57" s="3">
        <f t="shared" si="3"/>
        <v>3057</v>
      </c>
      <c r="J57" s="3">
        <v>3003</v>
      </c>
    </row>
    <row r="58" spans="1:10" ht="14.25">
      <c r="A58" s="13">
        <v>171122</v>
      </c>
      <c r="B58" s="1" t="s">
        <v>151</v>
      </c>
      <c r="C58" s="1" t="s">
        <v>0</v>
      </c>
      <c r="D58" s="2" t="s">
        <v>3</v>
      </c>
      <c r="E58" s="2" t="s">
        <v>37</v>
      </c>
      <c r="F58" s="3">
        <f t="shared" si="0"/>
        <v>3473</v>
      </c>
      <c r="G58" s="3">
        <f t="shared" si="1"/>
        <v>3512</v>
      </c>
      <c r="H58" s="3">
        <f t="shared" si="2"/>
        <v>3394</v>
      </c>
      <c r="I58" s="3">
        <f t="shared" si="3"/>
        <v>3335</v>
      </c>
      <c r="J58" s="3">
        <v>3276</v>
      </c>
    </row>
    <row r="59" spans="1:10" ht="14.25">
      <c r="A59" s="13">
        <v>171123</v>
      </c>
      <c r="B59" s="1" t="s">
        <v>152</v>
      </c>
      <c r="C59" s="1" t="s">
        <v>0</v>
      </c>
      <c r="D59" s="2" t="s">
        <v>3</v>
      </c>
      <c r="E59" s="2" t="s">
        <v>38</v>
      </c>
      <c r="F59" s="3">
        <f t="shared" si="0"/>
        <v>3762</v>
      </c>
      <c r="G59" s="3">
        <f t="shared" si="1"/>
        <v>3805</v>
      </c>
      <c r="H59" s="3">
        <f t="shared" si="2"/>
        <v>3677</v>
      </c>
      <c r="I59" s="3">
        <f t="shared" si="3"/>
        <v>3613</v>
      </c>
      <c r="J59" s="3">
        <v>3549</v>
      </c>
    </row>
    <row r="60" spans="1:10" ht="14.25">
      <c r="A60" s="13">
        <v>171124</v>
      </c>
      <c r="B60" s="1" t="s">
        <v>153</v>
      </c>
      <c r="C60" s="1" t="s">
        <v>0</v>
      </c>
      <c r="D60" s="2" t="s">
        <v>3</v>
      </c>
      <c r="E60" s="2" t="s">
        <v>39</v>
      </c>
      <c r="F60" s="3">
        <f t="shared" si="0"/>
        <v>4051</v>
      </c>
      <c r="G60" s="3">
        <f t="shared" si="1"/>
        <v>4097</v>
      </c>
      <c r="H60" s="3">
        <f t="shared" si="2"/>
        <v>3960</v>
      </c>
      <c r="I60" s="3">
        <f t="shared" si="3"/>
        <v>3891</v>
      </c>
      <c r="J60" s="3">
        <v>3822</v>
      </c>
    </row>
    <row r="61" spans="1:10" ht="14.25">
      <c r="A61" s="13">
        <v>171125</v>
      </c>
      <c r="B61" s="1" t="s">
        <v>154</v>
      </c>
      <c r="C61" s="1" t="s">
        <v>0</v>
      </c>
      <c r="D61" s="2" t="s">
        <v>3</v>
      </c>
      <c r="E61" s="2" t="s">
        <v>40</v>
      </c>
      <c r="F61" s="3">
        <f t="shared" si="0"/>
        <v>4341</v>
      </c>
      <c r="G61" s="3">
        <f t="shared" si="1"/>
        <v>4390</v>
      </c>
      <c r="H61" s="3">
        <f t="shared" si="2"/>
        <v>4242</v>
      </c>
      <c r="I61" s="3">
        <f t="shared" si="3"/>
        <v>4169</v>
      </c>
      <c r="J61" s="3">
        <v>4095</v>
      </c>
    </row>
    <row r="62" spans="1:10" ht="14.25">
      <c r="A62" s="13">
        <v>171126</v>
      </c>
      <c r="B62" s="1" t="s">
        <v>155</v>
      </c>
      <c r="C62" s="1" t="s">
        <v>0</v>
      </c>
      <c r="D62" s="2" t="s">
        <v>3</v>
      </c>
      <c r="E62" s="2" t="s">
        <v>41</v>
      </c>
      <c r="F62" s="3">
        <f t="shared" si="0"/>
        <v>4630</v>
      </c>
      <c r="G62" s="3">
        <f t="shared" si="1"/>
        <v>4682</v>
      </c>
      <c r="H62" s="3">
        <f t="shared" si="2"/>
        <v>4525</v>
      </c>
      <c r="I62" s="3">
        <f t="shared" si="3"/>
        <v>4447</v>
      </c>
      <c r="J62" s="3">
        <v>4368</v>
      </c>
    </row>
    <row r="63" spans="1:10" ht="14.25">
      <c r="A63" s="13">
        <v>171127</v>
      </c>
      <c r="B63" s="1" t="s">
        <v>156</v>
      </c>
      <c r="C63" s="1" t="s">
        <v>0</v>
      </c>
      <c r="D63" s="2" t="s">
        <v>3</v>
      </c>
      <c r="E63" s="2" t="s">
        <v>42</v>
      </c>
      <c r="F63" s="3">
        <f t="shared" si="0"/>
        <v>4919</v>
      </c>
      <c r="G63" s="3">
        <f t="shared" si="1"/>
        <v>4975</v>
      </c>
      <c r="H63" s="3">
        <f t="shared" si="2"/>
        <v>4808</v>
      </c>
      <c r="I63" s="3">
        <f t="shared" si="3"/>
        <v>4725</v>
      </c>
      <c r="J63" s="3">
        <v>4641</v>
      </c>
    </row>
    <row r="64" spans="1:10" ht="14.25">
      <c r="A64" s="13">
        <v>171128</v>
      </c>
      <c r="B64" s="1" t="s">
        <v>157</v>
      </c>
      <c r="C64" s="1" t="s">
        <v>0</v>
      </c>
      <c r="D64" s="2" t="s">
        <v>3</v>
      </c>
      <c r="E64" s="2" t="s">
        <v>43</v>
      </c>
      <c r="F64" s="3">
        <f t="shared" si="0"/>
        <v>5209</v>
      </c>
      <c r="G64" s="3">
        <f t="shared" si="1"/>
        <v>5268</v>
      </c>
      <c r="H64" s="3">
        <f t="shared" si="2"/>
        <v>5091</v>
      </c>
      <c r="I64" s="3">
        <f t="shared" si="3"/>
        <v>5002</v>
      </c>
      <c r="J64" s="3">
        <v>4914</v>
      </c>
    </row>
    <row r="65" spans="1:10" ht="14.25">
      <c r="A65" s="13">
        <v>171129</v>
      </c>
      <c r="B65" s="1" t="s">
        <v>158</v>
      </c>
      <c r="C65" s="1" t="s">
        <v>0</v>
      </c>
      <c r="D65" s="2" t="s">
        <v>3</v>
      </c>
      <c r="E65" s="2" t="s">
        <v>44</v>
      </c>
      <c r="F65" s="3">
        <f t="shared" si="0"/>
        <v>5498</v>
      </c>
      <c r="G65" s="3">
        <f t="shared" si="1"/>
        <v>5560</v>
      </c>
      <c r="H65" s="3">
        <f t="shared" si="2"/>
        <v>5374</v>
      </c>
      <c r="I65" s="3">
        <f t="shared" si="3"/>
        <v>5280</v>
      </c>
      <c r="J65" s="3">
        <v>5187</v>
      </c>
    </row>
    <row r="66" spans="1:10" ht="14.25">
      <c r="A66" s="13">
        <v>171130</v>
      </c>
      <c r="B66" s="1" t="s">
        <v>159</v>
      </c>
      <c r="C66" s="1" t="s">
        <v>0</v>
      </c>
      <c r="D66" s="2" t="s">
        <v>3</v>
      </c>
      <c r="E66" s="2" t="s">
        <v>131</v>
      </c>
      <c r="F66" s="3">
        <f t="shared" si="0"/>
        <v>5788</v>
      </c>
      <c r="G66" s="3">
        <f t="shared" si="1"/>
        <v>5853</v>
      </c>
      <c r="H66" s="3">
        <f t="shared" si="2"/>
        <v>5657</v>
      </c>
      <c r="I66" s="3">
        <f t="shared" si="3"/>
        <v>5558</v>
      </c>
      <c r="J66" s="3">
        <v>5460</v>
      </c>
    </row>
    <row r="67" spans="1:10" ht="14.25">
      <c r="A67" s="13">
        <v>171131</v>
      </c>
      <c r="B67" s="1" t="s">
        <v>160</v>
      </c>
      <c r="C67" s="1" t="s">
        <v>0</v>
      </c>
      <c r="D67" s="2" t="s">
        <v>3</v>
      </c>
      <c r="E67" s="2" t="s">
        <v>132</v>
      </c>
      <c r="F67" s="3">
        <f t="shared" si="0"/>
        <v>6077</v>
      </c>
      <c r="G67" s="3">
        <f t="shared" si="1"/>
        <v>6146</v>
      </c>
      <c r="H67" s="3">
        <f t="shared" si="2"/>
        <v>5939</v>
      </c>
      <c r="I67" s="3">
        <f t="shared" si="3"/>
        <v>5836</v>
      </c>
      <c r="J67" s="3">
        <v>5733</v>
      </c>
    </row>
    <row r="68" spans="1:10" ht="14.25">
      <c r="A68" s="13">
        <v>171111</v>
      </c>
      <c r="B68" s="1" t="s">
        <v>161</v>
      </c>
      <c r="C68" s="1" t="s">
        <v>0</v>
      </c>
      <c r="D68" s="2" t="s">
        <v>4</v>
      </c>
      <c r="E68" s="2" t="s">
        <v>26</v>
      </c>
      <c r="F68" s="3">
        <f t="shared" si="0"/>
        <v>248</v>
      </c>
      <c r="G68" s="3">
        <f t="shared" si="1"/>
        <v>251</v>
      </c>
      <c r="H68" s="3">
        <f t="shared" si="2"/>
        <v>242</v>
      </c>
      <c r="I68" s="3">
        <f t="shared" si="3"/>
        <v>238</v>
      </c>
      <c r="J68" s="3">
        <v>234</v>
      </c>
    </row>
    <row r="69" spans="1:10" ht="14.25">
      <c r="A69" s="13">
        <v>171112</v>
      </c>
      <c r="B69" s="1" t="s">
        <v>141</v>
      </c>
      <c r="C69" s="1" t="s">
        <v>0</v>
      </c>
      <c r="D69" s="2" t="s">
        <v>4</v>
      </c>
      <c r="E69" s="2" t="s">
        <v>27</v>
      </c>
      <c r="F69" s="3">
        <f t="shared" si="0"/>
        <v>496</v>
      </c>
      <c r="G69" s="3">
        <f t="shared" si="1"/>
        <v>502</v>
      </c>
      <c r="H69" s="3">
        <f t="shared" si="2"/>
        <v>485</v>
      </c>
      <c r="I69" s="3">
        <f t="shared" si="3"/>
        <v>476</v>
      </c>
      <c r="J69" s="3">
        <v>468</v>
      </c>
    </row>
    <row r="70" spans="1:10" ht="14.25">
      <c r="A70" s="13">
        <v>171113</v>
      </c>
      <c r="B70" s="1" t="s">
        <v>142</v>
      </c>
      <c r="C70" s="1" t="s">
        <v>0</v>
      </c>
      <c r="D70" s="2" t="s">
        <v>4</v>
      </c>
      <c r="E70" s="2" t="s">
        <v>28</v>
      </c>
      <c r="F70" s="3">
        <f aca="true" t="shared" si="4" ref="F70:F133">ROUND(J70*1.06,0)</f>
        <v>744</v>
      </c>
      <c r="G70" s="3">
        <f aca="true" t="shared" si="5" ref="G70:G133">ROUND(J70*1.072,0)</f>
        <v>753</v>
      </c>
      <c r="H70" s="3">
        <f aca="true" t="shared" si="6" ref="H70:H133">ROUND(J70*1.036,0)</f>
        <v>727</v>
      </c>
      <c r="I70" s="3">
        <f aca="true" t="shared" si="7" ref="I70:I133">ROUND(J70*1.018,0)</f>
        <v>715</v>
      </c>
      <c r="J70" s="3">
        <v>702</v>
      </c>
    </row>
    <row r="71" spans="1:10" ht="14.25">
      <c r="A71" s="13">
        <v>171114</v>
      </c>
      <c r="B71" s="1" t="s">
        <v>143</v>
      </c>
      <c r="C71" s="1" t="s">
        <v>0</v>
      </c>
      <c r="D71" s="2" t="s">
        <v>4</v>
      </c>
      <c r="E71" s="2" t="s">
        <v>29</v>
      </c>
      <c r="F71" s="3">
        <f t="shared" si="4"/>
        <v>992</v>
      </c>
      <c r="G71" s="3">
        <f t="shared" si="5"/>
        <v>1003</v>
      </c>
      <c r="H71" s="3">
        <f t="shared" si="6"/>
        <v>970</v>
      </c>
      <c r="I71" s="3">
        <f t="shared" si="7"/>
        <v>953</v>
      </c>
      <c r="J71" s="3">
        <v>936</v>
      </c>
    </row>
    <row r="72" spans="1:10" ht="14.25">
      <c r="A72" s="13">
        <v>171115</v>
      </c>
      <c r="B72" s="1" t="s">
        <v>144</v>
      </c>
      <c r="C72" s="1" t="s">
        <v>0</v>
      </c>
      <c r="D72" s="2" t="s">
        <v>4</v>
      </c>
      <c r="E72" s="2" t="s">
        <v>30</v>
      </c>
      <c r="F72" s="3">
        <f t="shared" si="4"/>
        <v>1240</v>
      </c>
      <c r="G72" s="3">
        <f t="shared" si="5"/>
        <v>1254</v>
      </c>
      <c r="H72" s="3">
        <f t="shared" si="6"/>
        <v>1212</v>
      </c>
      <c r="I72" s="3">
        <f t="shared" si="7"/>
        <v>1191</v>
      </c>
      <c r="J72" s="3">
        <v>1170</v>
      </c>
    </row>
    <row r="73" spans="1:10" ht="14.25">
      <c r="A73" s="13">
        <v>171116</v>
      </c>
      <c r="B73" s="1" t="s">
        <v>145</v>
      </c>
      <c r="C73" s="1" t="s">
        <v>0</v>
      </c>
      <c r="D73" s="2" t="s">
        <v>4</v>
      </c>
      <c r="E73" s="2" t="s">
        <v>31</v>
      </c>
      <c r="F73" s="3">
        <f t="shared" si="4"/>
        <v>1488</v>
      </c>
      <c r="G73" s="3">
        <f t="shared" si="5"/>
        <v>1505</v>
      </c>
      <c r="H73" s="3">
        <f t="shared" si="6"/>
        <v>1455</v>
      </c>
      <c r="I73" s="3">
        <f t="shared" si="7"/>
        <v>1429</v>
      </c>
      <c r="J73" s="3">
        <v>1404</v>
      </c>
    </row>
    <row r="74" spans="1:10" ht="14.25">
      <c r="A74" s="13">
        <v>171117</v>
      </c>
      <c r="B74" s="1" t="s">
        <v>146</v>
      </c>
      <c r="C74" s="1" t="s">
        <v>0</v>
      </c>
      <c r="D74" s="2" t="s">
        <v>4</v>
      </c>
      <c r="E74" s="2" t="s">
        <v>32</v>
      </c>
      <c r="F74" s="3">
        <f t="shared" si="4"/>
        <v>1736</v>
      </c>
      <c r="G74" s="3">
        <f t="shared" si="5"/>
        <v>1756</v>
      </c>
      <c r="H74" s="3">
        <f t="shared" si="6"/>
        <v>1697</v>
      </c>
      <c r="I74" s="3">
        <f t="shared" si="7"/>
        <v>1667</v>
      </c>
      <c r="J74" s="3">
        <v>1638</v>
      </c>
    </row>
    <row r="75" spans="1:10" ht="14.25">
      <c r="A75" s="13">
        <v>171118</v>
      </c>
      <c r="B75" s="1" t="s">
        <v>147</v>
      </c>
      <c r="C75" s="1" t="s">
        <v>0</v>
      </c>
      <c r="D75" s="2" t="s">
        <v>4</v>
      </c>
      <c r="E75" s="2" t="s">
        <v>33</v>
      </c>
      <c r="F75" s="3">
        <f t="shared" si="4"/>
        <v>1984</v>
      </c>
      <c r="G75" s="3">
        <f t="shared" si="5"/>
        <v>2007</v>
      </c>
      <c r="H75" s="3">
        <f t="shared" si="6"/>
        <v>1939</v>
      </c>
      <c r="I75" s="3">
        <f t="shared" si="7"/>
        <v>1906</v>
      </c>
      <c r="J75" s="3">
        <v>1872</v>
      </c>
    </row>
    <row r="76" spans="1:10" ht="14.25">
      <c r="A76" s="13">
        <v>171119</v>
      </c>
      <c r="B76" s="1" t="s">
        <v>148</v>
      </c>
      <c r="C76" s="1" t="s">
        <v>0</v>
      </c>
      <c r="D76" s="2" t="s">
        <v>4</v>
      </c>
      <c r="E76" s="2" t="s">
        <v>34</v>
      </c>
      <c r="F76" s="3">
        <f t="shared" si="4"/>
        <v>2232</v>
      </c>
      <c r="G76" s="3">
        <f t="shared" si="5"/>
        <v>2258</v>
      </c>
      <c r="H76" s="3">
        <f t="shared" si="6"/>
        <v>2182</v>
      </c>
      <c r="I76" s="3">
        <f t="shared" si="7"/>
        <v>2144</v>
      </c>
      <c r="J76" s="3">
        <v>2106</v>
      </c>
    </row>
    <row r="77" spans="1:10" ht="14.25">
      <c r="A77" s="13">
        <v>171120</v>
      </c>
      <c r="B77" s="1" t="s">
        <v>149</v>
      </c>
      <c r="C77" s="1" t="s">
        <v>0</v>
      </c>
      <c r="D77" s="2" t="s">
        <v>4</v>
      </c>
      <c r="E77" s="2" t="s">
        <v>35</v>
      </c>
      <c r="F77" s="3">
        <f t="shared" si="4"/>
        <v>2480</v>
      </c>
      <c r="G77" s="3">
        <f t="shared" si="5"/>
        <v>2508</v>
      </c>
      <c r="H77" s="3">
        <f t="shared" si="6"/>
        <v>2424</v>
      </c>
      <c r="I77" s="3">
        <f t="shared" si="7"/>
        <v>2382</v>
      </c>
      <c r="J77" s="3">
        <v>2340</v>
      </c>
    </row>
    <row r="78" spans="1:10" ht="14.25">
      <c r="A78" s="13">
        <v>171121</v>
      </c>
      <c r="B78" s="1" t="s">
        <v>150</v>
      </c>
      <c r="C78" s="1" t="s">
        <v>0</v>
      </c>
      <c r="D78" s="2" t="s">
        <v>4</v>
      </c>
      <c r="E78" s="2" t="s">
        <v>36</v>
      </c>
      <c r="F78" s="3">
        <f t="shared" si="4"/>
        <v>2728</v>
      </c>
      <c r="G78" s="3">
        <f t="shared" si="5"/>
        <v>2759</v>
      </c>
      <c r="H78" s="3">
        <f t="shared" si="6"/>
        <v>2667</v>
      </c>
      <c r="I78" s="3">
        <f t="shared" si="7"/>
        <v>2620</v>
      </c>
      <c r="J78" s="3">
        <v>2574</v>
      </c>
    </row>
    <row r="79" spans="1:10" ht="14.25">
      <c r="A79" s="13">
        <v>171122</v>
      </c>
      <c r="B79" s="1" t="s">
        <v>151</v>
      </c>
      <c r="C79" s="1" t="s">
        <v>0</v>
      </c>
      <c r="D79" s="2" t="s">
        <v>4</v>
      </c>
      <c r="E79" s="2" t="s">
        <v>37</v>
      </c>
      <c r="F79" s="3">
        <f t="shared" si="4"/>
        <v>2976</v>
      </c>
      <c r="G79" s="3">
        <f t="shared" si="5"/>
        <v>3010</v>
      </c>
      <c r="H79" s="3">
        <f t="shared" si="6"/>
        <v>2909</v>
      </c>
      <c r="I79" s="3">
        <f t="shared" si="7"/>
        <v>2859</v>
      </c>
      <c r="J79" s="3">
        <v>2808</v>
      </c>
    </row>
    <row r="80" spans="1:10" ht="14.25">
      <c r="A80" s="13">
        <v>171123</v>
      </c>
      <c r="B80" s="1" t="s">
        <v>152</v>
      </c>
      <c r="C80" s="1" t="s">
        <v>0</v>
      </c>
      <c r="D80" s="2" t="s">
        <v>4</v>
      </c>
      <c r="E80" s="2" t="s">
        <v>38</v>
      </c>
      <c r="F80" s="3">
        <f t="shared" si="4"/>
        <v>3225</v>
      </c>
      <c r="G80" s="3">
        <f t="shared" si="5"/>
        <v>3261</v>
      </c>
      <c r="H80" s="3">
        <f t="shared" si="6"/>
        <v>3152</v>
      </c>
      <c r="I80" s="3">
        <f t="shared" si="7"/>
        <v>3097</v>
      </c>
      <c r="J80" s="3">
        <v>3042</v>
      </c>
    </row>
    <row r="81" spans="1:10" ht="14.25">
      <c r="A81" s="13">
        <v>171124</v>
      </c>
      <c r="B81" s="1" t="s">
        <v>153</v>
      </c>
      <c r="C81" s="1" t="s">
        <v>0</v>
      </c>
      <c r="D81" s="2" t="s">
        <v>4</v>
      </c>
      <c r="E81" s="2" t="s">
        <v>39</v>
      </c>
      <c r="F81" s="3">
        <f t="shared" si="4"/>
        <v>3473</v>
      </c>
      <c r="G81" s="3">
        <f t="shared" si="5"/>
        <v>3512</v>
      </c>
      <c r="H81" s="3">
        <f t="shared" si="6"/>
        <v>3394</v>
      </c>
      <c r="I81" s="3">
        <f t="shared" si="7"/>
        <v>3335</v>
      </c>
      <c r="J81" s="3">
        <v>3276</v>
      </c>
    </row>
    <row r="82" spans="1:10" ht="21" customHeight="1">
      <c r="A82" s="13">
        <v>171125</v>
      </c>
      <c r="B82" s="1" t="s">
        <v>154</v>
      </c>
      <c r="C82" s="1" t="s">
        <v>0</v>
      </c>
      <c r="D82" s="2" t="s">
        <v>4</v>
      </c>
      <c r="E82" s="2" t="s">
        <v>40</v>
      </c>
      <c r="F82" s="3">
        <f t="shared" si="4"/>
        <v>3721</v>
      </c>
      <c r="G82" s="3">
        <f t="shared" si="5"/>
        <v>3763</v>
      </c>
      <c r="H82" s="3">
        <f t="shared" si="6"/>
        <v>3636</v>
      </c>
      <c r="I82" s="3">
        <f t="shared" si="7"/>
        <v>3573</v>
      </c>
      <c r="J82" s="3">
        <v>3510</v>
      </c>
    </row>
    <row r="83" spans="1:10" ht="21" customHeight="1">
      <c r="A83" s="13">
        <v>171126</v>
      </c>
      <c r="B83" s="1" t="s">
        <v>155</v>
      </c>
      <c r="C83" s="1" t="s">
        <v>0</v>
      </c>
      <c r="D83" s="2" t="s">
        <v>4</v>
      </c>
      <c r="E83" s="2" t="s">
        <v>41</v>
      </c>
      <c r="F83" s="3">
        <f t="shared" si="4"/>
        <v>3969</v>
      </c>
      <c r="G83" s="3">
        <f t="shared" si="5"/>
        <v>4014</v>
      </c>
      <c r="H83" s="3">
        <f t="shared" si="6"/>
        <v>3879</v>
      </c>
      <c r="I83" s="3">
        <f t="shared" si="7"/>
        <v>3811</v>
      </c>
      <c r="J83" s="3">
        <v>3744</v>
      </c>
    </row>
    <row r="84" spans="1:10" ht="21" customHeight="1">
      <c r="A84" s="13">
        <v>171127</v>
      </c>
      <c r="B84" s="1" t="s">
        <v>156</v>
      </c>
      <c r="C84" s="1" t="s">
        <v>0</v>
      </c>
      <c r="D84" s="2" t="s">
        <v>4</v>
      </c>
      <c r="E84" s="2" t="s">
        <v>42</v>
      </c>
      <c r="F84" s="3">
        <f t="shared" si="4"/>
        <v>4217</v>
      </c>
      <c r="G84" s="3">
        <f t="shared" si="5"/>
        <v>4264</v>
      </c>
      <c r="H84" s="3">
        <f t="shared" si="6"/>
        <v>4121</v>
      </c>
      <c r="I84" s="3">
        <f t="shared" si="7"/>
        <v>4050</v>
      </c>
      <c r="J84" s="3">
        <v>3978</v>
      </c>
    </row>
    <row r="85" spans="1:10" ht="21" customHeight="1">
      <c r="A85" s="13">
        <v>171128</v>
      </c>
      <c r="B85" s="1" t="s">
        <v>157</v>
      </c>
      <c r="C85" s="1" t="s">
        <v>0</v>
      </c>
      <c r="D85" s="2" t="s">
        <v>4</v>
      </c>
      <c r="E85" s="2" t="s">
        <v>43</v>
      </c>
      <c r="F85" s="3">
        <f t="shared" si="4"/>
        <v>4465</v>
      </c>
      <c r="G85" s="3">
        <f t="shared" si="5"/>
        <v>4515</v>
      </c>
      <c r="H85" s="3">
        <f t="shared" si="6"/>
        <v>4364</v>
      </c>
      <c r="I85" s="3">
        <f t="shared" si="7"/>
        <v>4288</v>
      </c>
      <c r="J85" s="3">
        <v>4212</v>
      </c>
    </row>
    <row r="86" spans="1:10" ht="21" customHeight="1">
      <c r="A86" s="13">
        <v>171129</v>
      </c>
      <c r="B86" s="1" t="s">
        <v>158</v>
      </c>
      <c r="C86" s="1" t="s">
        <v>0</v>
      </c>
      <c r="D86" s="2" t="s">
        <v>4</v>
      </c>
      <c r="E86" s="2" t="s">
        <v>44</v>
      </c>
      <c r="F86" s="3">
        <f t="shared" si="4"/>
        <v>4713</v>
      </c>
      <c r="G86" s="3">
        <f t="shared" si="5"/>
        <v>4766</v>
      </c>
      <c r="H86" s="3">
        <f t="shared" si="6"/>
        <v>4606</v>
      </c>
      <c r="I86" s="3">
        <f t="shared" si="7"/>
        <v>4526</v>
      </c>
      <c r="J86" s="3">
        <v>4446</v>
      </c>
    </row>
    <row r="87" spans="1:10" ht="21" customHeight="1">
      <c r="A87" s="13">
        <v>171130</v>
      </c>
      <c r="B87" s="1" t="s">
        <v>159</v>
      </c>
      <c r="C87" s="1" t="s">
        <v>0</v>
      </c>
      <c r="D87" s="2" t="s">
        <v>4</v>
      </c>
      <c r="E87" s="2" t="s">
        <v>131</v>
      </c>
      <c r="F87" s="3">
        <f t="shared" si="4"/>
        <v>4961</v>
      </c>
      <c r="G87" s="3">
        <f t="shared" si="5"/>
        <v>5017</v>
      </c>
      <c r="H87" s="3">
        <f t="shared" si="6"/>
        <v>4848</v>
      </c>
      <c r="I87" s="3">
        <f t="shared" si="7"/>
        <v>4764</v>
      </c>
      <c r="J87" s="3">
        <v>4680</v>
      </c>
    </row>
    <row r="88" spans="1:10" ht="21" customHeight="1">
      <c r="A88" s="13">
        <v>171131</v>
      </c>
      <c r="B88" s="1" t="s">
        <v>160</v>
      </c>
      <c r="C88" s="1" t="s">
        <v>0</v>
      </c>
      <c r="D88" s="2" t="s">
        <v>4</v>
      </c>
      <c r="E88" s="2" t="s">
        <v>132</v>
      </c>
      <c r="F88" s="3">
        <f t="shared" si="4"/>
        <v>5209</v>
      </c>
      <c r="G88" s="3">
        <f t="shared" si="5"/>
        <v>5268</v>
      </c>
      <c r="H88" s="3">
        <f t="shared" si="6"/>
        <v>5091</v>
      </c>
      <c r="I88" s="3">
        <f t="shared" si="7"/>
        <v>5002</v>
      </c>
      <c r="J88" s="3">
        <v>4914</v>
      </c>
    </row>
    <row r="89" spans="1:11" s="8" customFormat="1" ht="21" customHeight="1">
      <c r="A89" s="6">
        <v>171211</v>
      </c>
      <c r="B89" s="1" t="s">
        <v>191</v>
      </c>
      <c r="C89" s="1" t="s">
        <v>0</v>
      </c>
      <c r="D89" s="1" t="s">
        <v>5</v>
      </c>
      <c r="E89" s="1" t="s">
        <v>66</v>
      </c>
      <c r="F89" s="3">
        <f t="shared" si="4"/>
        <v>625</v>
      </c>
      <c r="G89" s="3">
        <f t="shared" si="5"/>
        <v>632</v>
      </c>
      <c r="H89" s="3">
        <f t="shared" si="6"/>
        <v>611</v>
      </c>
      <c r="I89" s="3">
        <f t="shared" si="7"/>
        <v>601</v>
      </c>
      <c r="J89" s="3">
        <v>590</v>
      </c>
      <c r="K89" s="9"/>
    </row>
    <row r="90" spans="1:11" s="8" customFormat="1" ht="21" customHeight="1">
      <c r="A90" s="6">
        <v>171212</v>
      </c>
      <c r="B90" s="1" t="s">
        <v>162</v>
      </c>
      <c r="C90" s="1" t="s">
        <v>0</v>
      </c>
      <c r="D90" s="1" t="s">
        <v>5</v>
      </c>
      <c r="E90" s="1" t="s">
        <v>67</v>
      </c>
      <c r="F90" s="3">
        <f t="shared" si="4"/>
        <v>1240</v>
      </c>
      <c r="G90" s="3">
        <f t="shared" si="5"/>
        <v>1254</v>
      </c>
      <c r="H90" s="3">
        <f t="shared" si="6"/>
        <v>1212</v>
      </c>
      <c r="I90" s="3">
        <f t="shared" si="7"/>
        <v>1191</v>
      </c>
      <c r="J90" s="3">
        <v>1170</v>
      </c>
      <c r="K90" s="9"/>
    </row>
    <row r="91" spans="1:11" s="8" customFormat="1" ht="21" customHeight="1">
      <c r="A91" s="6">
        <v>171213</v>
      </c>
      <c r="B91" s="1" t="s">
        <v>163</v>
      </c>
      <c r="C91" s="1" t="s">
        <v>0</v>
      </c>
      <c r="D91" s="1" t="s">
        <v>5</v>
      </c>
      <c r="E91" s="1" t="s">
        <v>68</v>
      </c>
      <c r="F91" s="3">
        <f t="shared" si="4"/>
        <v>1866</v>
      </c>
      <c r="G91" s="3">
        <f t="shared" si="5"/>
        <v>1887</v>
      </c>
      <c r="H91" s="3">
        <f t="shared" si="6"/>
        <v>1823</v>
      </c>
      <c r="I91" s="3">
        <f t="shared" si="7"/>
        <v>1792</v>
      </c>
      <c r="J91" s="3">
        <v>1760</v>
      </c>
      <c r="K91" s="9"/>
    </row>
    <row r="92" spans="1:11" s="8" customFormat="1" ht="21" customHeight="1">
      <c r="A92" s="6">
        <v>171214</v>
      </c>
      <c r="B92" s="1" t="s">
        <v>164</v>
      </c>
      <c r="C92" s="1" t="s">
        <v>0</v>
      </c>
      <c r="D92" s="1" t="s">
        <v>5</v>
      </c>
      <c r="E92" s="1" t="s">
        <v>69</v>
      </c>
      <c r="F92" s="3">
        <f t="shared" si="4"/>
        <v>2480</v>
      </c>
      <c r="G92" s="3">
        <f t="shared" si="5"/>
        <v>2508</v>
      </c>
      <c r="H92" s="3">
        <f t="shared" si="6"/>
        <v>2424</v>
      </c>
      <c r="I92" s="3">
        <f t="shared" si="7"/>
        <v>2382</v>
      </c>
      <c r="J92" s="3">
        <v>2340</v>
      </c>
      <c r="K92" s="9"/>
    </row>
    <row r="93" spans="1:11" s="8" customFormat="1" ht="21" customHeight="1">
      <c r="A93" s="6">
        <v>171215</v>
      </c>
      <c r="B93" s="1" t="s">
        <v>165</v>
      </c>
      <c r="C93" s="1" t="s">
        <v>0</v>
      </c>
      <c r="D93" s="1" t="s">
        <v>5</v>
      </c>
      <c r="E93" s="1" t="s">
        <v>70</v>
      </c>
      <c r="F93" s="3">
        <f t="shared" si="4"/>
        <v>3106</v>
      </c>
      <c r="G93" s="3">
        <f t="shared" si="5"/>
        <v>3141</v>
      </c>
      <c r="H93" s="3">
        <f t="shared" si="6"/>
        <v>3035</v>
      </c>
      <c r="I93" s="3">
        <f t="shared" si="7"/>
        <v>2983</v>
      </c>
      <c r="J93" s="3">
        <v>2930</v>
      </c>
      <c r="K93" s="9"/>
    </row>
    <row r="94" spans="1:11" s="8" customFormat="1" ht="21" customHeight="1">
      <c r="A94" s="6">
        <v>171216</v>
      </c>
      <c r="B94" s="1" t="s">
        <v>166</v>
      </c>
      <c r="C94" s="1" t="s">
        <v>0</v>
      </c>
      <c r="D94" s="1" t="s">
        <v>5</v>
      </c>
      <c r="E94" s="1" t="s">
        <v>71</v>
      </c>
      <c r="F94" s="3">
        <f t="shared" si="4"/>
        <v>3721</v>
      </c>
      <c r="G94" s="3">
        <f t="shared" si="5"/>
        <v>3763</v>
      </c>
      <c r="H94" s="3">
        <f t="shared" si="6"/>
        <v>3636</v>
      </c>
      <c r="I94" s="3">
        <f t="shared" si="7"/>
        <v>3573</v>
      </c>
      <c r="J94" s="3">
        <v>3510</v>
      </c>
      <c r="K94" s="9"/>
    </row>
    <row r="95" spans="1:11" s="8" customFormat="1" ht="21" customHeight="1">
      <c r="A95" s="6">
        <v>171217</v>
      </c>
      <c r="B95" s="1" t="s">
        <v>167</v>
      </c>
      <c r="C95" s="1" t="s">
        <v>0</v>
      </c>
      <c r="D95" s="1" t="s">
        <v>5</v>
      </c>
      <c r="E95" s="1" t="s">
        <v>72</v>
      </c>
      <c r="F95" s="3">
        <f t="shared" si="4"/>
        <v>4346</v>
      </c>
      <c r="G95" s="3">
        <f t="shared" si="5"/>
        <v>4395</v>
      </c>
      <c r="H95" s="3">
        <f t="shared" si="6"/>
        <v>4248</v>
      </c>
      <c r="I95" s="3">
        <f t="shared" si="7"/>
        <v>4174</v>
      </c>
      <c r="J95" s="3">
        <v>4100</v>
      </c>
      <c r="K95" s="9"/>
    </row>
    <row r="96" spans="1:11" s="8" customFormat="1" ht="21" customHeight="1">
      <c r="A96" s="6">
        <v>171218</v>
      </c>
      <c r="B96" s="1" t="s">
        <v>168</v>
      </c>
      <c r="C96" s="1" t="s">
        <v>0</v>
      </c>
      <c r="D96" s="1" t="s">
        <v>5</v>
      </c>
      <c r="E96" s="1" t="s">
        <v>73</v>
      </c>
      <c r="F96" s="3">
        <f t="shared" si="4"/>
        <v>4961</v>
      </c>
      <c r="G96" s="3">
        <f t="shared" si="5"/>
        <v>5017</v>
      </c>
      <c r="H96" s="3">
        <f t="shared" si="6"/>
        <v>4848</v>
      </c>
      <c r="I96" s="3">
        <f t="shared" si="7"/>
        <v>4764</v>
      </c>
      <c r="J96" s="3">
        <v>4680</v>
      </c>
      <c r="K96" s="9"/>
    </row>
    <row r="97" spans="1:11" s="8" customFormat="1" ht="21" customHeight="1">
      <c r="A97" s="6">
        <v>171219</v>
      </c>
      <c r="B97" s="1" t="s">
        <v>169</v>
      </c>
      <c r="C97" s="1" t="s">
        <v>0</v>
      </c>
      <c r="D97" s="1" t="s">
        <v>5</v>
      </c>
      <c r="E97" s="1" t="s">
        <v>74</v>
      </c>
      <c r="F97" s="3">
        <f t="shared" si="4"/>
        <v>5586</v>
      </c>
      <c r="G97" s="3">
        <f t="shared" si="5"/>
        <v>5649</v>
      </c>
      <c r="H97" s="3">
        <f t="shared" si="6"/>
        <v>5460</v>
      </c>
      <c r="I97" s="3">
        <f t="shared" si="7"/>
        <v>5365</v>
      </c>
      <c r="J97" s="3">
        <v>5270</v>
      </c>
      <c r="K97" s="9"/>
    </row>
    <row r="98" spans="1:11" s="8" customFormat="1" ht="21" customHeight="1">
      <c r="A98" s="6">
        <v>171220</v>
      </c>
      <c r="B98" s="1" t="s">
        <v>170</v>
      </c>
      <c r="C98" s="1" t="s">
        <v>0</v>
      </c>
      <c r="D98" s="1" t="s">
        <v>5</v>
      </c>
      <c r="E98" s="1" t="s">
        <v>75</v>
      </c>
      <c r="F98" s="3">
        <f t="shared" si="4"/>
        <v>6201</v>
      </c>
      <c r="G98" s="3">
        <f t="shared" si="5"/>
        <v>6271</v>
      </c>
      <c r="H98" s="3">
        <f t="shared" si="6"/>
        <v>6061</v>
      </c>
      <c r="I98" s="3">
        <f t="shared" si="7"/>
        <v>5955</v>
      </c>
      <c r="J98" s="3">
        <v>5850</v>
      </c>
      <c r="K98" s="9"/>
    </row>
    <row r="99" spans="1:11" s="8" customFormat="1" ht="21" customHeight="1">
      <c r="A99" s="6">
        <v>171221</v>
      </c>
      <c r="B99" s="1" t="s">
        <v>171</v>
      </c>
      <c r="C99" s="1" t="s">
        <v>0</v>
      </c>
      <c r="D99" s="1" t="s">
        <v>5</v>
      </c>
      <c r="E99" s="1" t="s">
        <v>76</v>
      </c>
      <c r="F99" s="3">
        <f t="shared" si="4"/>
        <v>6826</v>
      </c>
      <c r="G99" s="3">
        <f t="shared" si="5"/>
        <v>6904</v>
      </c>
      <c r="H99" s="3">
        <f t="shared" si="6"/>
        <v>6672</v>
      </c>
      <c r="I99" s="3">
        <f t="shared" si="7"/>
        <v>6556</v>
      </c>
      <c r="J99" s="3">
        <v>6440</v>
      </c>
      <c r="K99" s="9"/>
    </row>
    <row r="100" spans="1:11" s="8" customFormat="1" ht="21" customHeight="1">
      <c r="A100" s="6">
        <v>171222</v>
      </c>
      <c r="B100" s="1" t="s">
        <v>172</v>
      </c>
      <c r="C100" s="1" t="s">
        <v>0</v>
      </c>
      <c r="D100" s="1" t="s">
        <v>5</v>
      </c>
      <c r="E100" s="1" t="s">
        <v>77</v>
      </c>
      <c r="F100" s="3">
        <f t="shared" si="4"/>
        <v>7441</v>
      </c>
      <c r="G100" s="3">
        <f t="shared" si="5"/>
        <v>7525</v>
      </c>
      <c r="H100" s="3">
        <f t="shared" si="6"/>
        <v>7273</v>
      </c>
      <c r="I100" s="3">
        <f t="shared" si="7"/>
        <v>7146</v>
      </c>
      <c r="J100" s="3">
        <v>7020</v>
      </c>
      <c r="K100" s="9"/>
    </row>
    <row r="101" spans="1:11" s="8" customFormat="1" ht="21" customHeight="1">
      <c r="A101" s="6">
        <v>171223</v>
      </c>
      <c r="B101" s="1" t="s">
        <v>173</v>
      </c>
      <c r="C101" s="1" t="s">
        <v>0</v>
      </c>
      <c r="D101" s="1" t="s">
        <v>5</v>
      </c>
      <c r="E101" s="1" t="s">
        <v>78</v>
      </c>
      <c r="F101" s="3">
        <f t="shared" si="4"/>
        <v>8067</v>
      </c>
      <c r="G101" s="3">
        <f t="shared" si="5"/>
        <v>8158</v>
      </c>
      <c r="H101" s="3">
        <f t="shared" si="6"/>
        <v>7884</v>
      </c>
      <c r="I101" s="3">
        <f t="shared" si="7"/>
        <v>7747</v>
      </c>
      <c r="J101" s="3">
        <v>7610</v>
      </c>
      <c r="K101" s="9"/>
    </row>
    <row r="102" spans="1:11" s="8" customFormat="1" ht="21" customHeight="1">
      <c r="A102" s="6">
        <v>171311</v>
      </c>
      <c r="B102" s="1" t="s">
        <v>174</v>
      </c>
      <c r="C102" s="1" t="s">
        <v>0</v>
      </c>
      <c r="D102" s="1" t="s">
        <v>6</v>
      </c>
      <c r="E102" s="1" t="s">
        <v>92</v>
      </c>
      <c r="F102" s="3">
        <f t="shared" si="4"/>
        <v>742</v>
      </c>
      <c r="G102" s="3">
        <f t="shared" si="5"/>
        <v>750</v>
      </c>
      <c r="H102" s="3">
        <f t="shared" si="6"/>
        <v>725</v>
      </c>
      <c r="I102" s="3">
        <f t="shared" si="7"/>
        <v>713</v>
      </c>
      <c r="J102" s="3">
        <v>700</v>
      </c>
      <c r="K102" s="9"/>
    </row>
    <row r="103" spans="1:11" s="8" customFormat="1" ht="21" customHeight="1">
      <c r="A103" s="6">
        <v>171312</v>
      </c>
      <c r="B103" s="1" t="s">
        <v>175</v>
      </c>
      <c r="C103" s="1" t="s">
        <v>0</v>
      </c>
      <c r="D103" s="1" t="s">
        <v>6</v>
      </c>
      <c r="E103" s="1" t="s">
        <v>93</v>
      </c>
      <c r="F103" s="3">
        <f t="shared" si="4"/>
        <v>1484</v>
      </c>
      <c r="G103" s="3">
        <f t="shared" si="5"/>
        <v>1501</v>
      </c>
      <c r="H103" s="3">
        <f t="shared" si="6"/>
        <v>1450</v>
      </c>
      <c r="I103" s="3">
        <f t="shared" si="7"/>
        <v>1425</v>
      </c>
      <c r="J103" s="3">
        <v>1400</v>
      </c>
      <c r="K103" s="9"/>
    </row>
    <row r="104" spans="1:11" s="8" customFormat="1" ht="21" customHeight="1">
      <c r="A104" s="6">
        <v>171313</v>
      </c>
      <c r="B104" s="1" t="s">
        <v>176</v>
      </c>
      <c r="C104" s="1" t="s">
        <v>0</v>
      </c>
      <c r="D104" s="1" t="s">
        <v>6</v>
      </c>
      <c r="E104" s="1" t="s">
        <v>94</v>
      </c>
      <c r="F104" s="3">
        <f t="shared" si="4"/>
        <v>2237</v>
      </c>
      <c r="G104" s="3">
        <f t="shared" si="5"/>
        <v>2262</v>
      </c>
      <c r="H104" s="3">
        <f t="shared" si="6"/>
        <v>2186</v>
      </c>
      <c r="I104" s="3">
        <f t="shared" si="7"/>
        <v>2148</v>
      </c>
      <c r="J104" s="3">
        <v>2110</v>
      </c>
      <c r="K104" s="9"/>
    </row>
    <row r="105" spans="1:11" s="8" customFormat="1" ht="21" customHeight="1">
      <c r="A105" s="6">
        <v>171314</v>
      </c>
      <c r="B105" s="1" t="s">
        <v>177</v>
      </c>
      <c r="C105" s="1" t="s">
        <v>0</v>
      </c>
      <c r="D105" s="1" t="s">
        <v>6</v>
      </c>
      <c r="E105" s="1" t="s">
        <v>95</v>
      </c>
      <c r="F105" s="3">
        <f t="shared" si="4"/>
        <v>2979</v>
      </c>
      <c r="G105" s="3">
        <f t="shared" si="5"/>
        <v>3012</v>
      </c>
      <c r="H105" s="3">
        <f t="shared" si="6"/>
        <v>2911</v>
      </c>
      <c r="I105" s="3">
        <f t="shared" si="7"/>
        <v>2861</v>
      </c>
      <c r="J105" s="3">
        <v>2810</v>
      </c>
      <c r="K105" s="9"/>
    </row>
    <row r="106" spans="1:11" s="8" customFormat="1" ht="21" customHeight="1">
      <c r="A106" s="6">
        <v>171315</v>
      </c>
      <c r="B106" s="1" t="s">
        <v>178</v>
      </c>
      <c r="C106" s="1" t="s">
        <v>0</v>
      </c>
      <c r="D106" s="1" t="s">
        <v>6</v>
      </c>
      <c r="E106" s="1" t="s">
        <v>96</v>
      </c>
      <c r="F106" s="3">
        <f t="shared" si="4"/>
        <v>3721</v>
      </c>
      <c r="G106" s="3">
        <f t="shared" si="5"/>
        <v>3763</v>
      </c>
      <c r="H106" s="3">
        <f t="shared" si="6"/>
        <v>3636</v>
      </c>
      <c r="I106" s="3">
        <f t="shared" si="7"/>
        <v>3573</v>
      </c>
      <c r="J106" s="3">
        <v>3510</v>
      </c>
      <c r="K106" s="9"/>
    </row>
    <row r="107" spans="1:11" s="8" customFormat="1" ht="21" customHeight="1">
      <c r="A107" s="6">
        <v>171316</v>
      </c>
      <c r="B107" s="1" t="s">
        <v>179</v>
      </c>
      <c r="C107" s="1" t="s">
        <v>0</v>
      </c>
      <c r="D107" s="1" t="s">
        <v>6</v>
      </c>
      <c r="E107" s="1" t="s">
        <v>97</v>
      </c>
      <c r="F107" s="3">
        <f t="shared" si="4"/>
        <v>4463</v>
      </c>
      <c r="G107" s="3">
        <f t="shared" si="5"/>
        <v>4513</v>
      </c>
      <c r="H107" s="3">
        <f t="shared" si="6"/>
        <v>4362</v>
      </c>
      <c r="I107" s="3">
        <f t="shared" si="7"/>
        <v>4286</v>
      </c>
      <c r="J107" s="3">
        <v>4210</v>
      </c>
      <c r="K107" s="9"/>
    </row>
    <row r="108" spans="1:11" s="8" customFormat="1" ht="21" customHeight="1">
      <c r="A108" s="6">
        <v>171317</v>
      </c>
      <c r="B108" s="1" t="s">
        <v>180</v>
      </c>
      <c r="C108" s="1" t="s">
        <v>0</v>
      </c>
      <c r="D108" s="1" t="s">
        <v>6</v>
      </c>
      <c r="E108" s="1" t="s">
        <v>98</v>
      </c>
      <c r="F108" s="3">
        <f t="shared" si="4"/>
        <v>5205</v>
      </c>
      <c r="G108" s="3">
        <f t="shared" si="5"/>
        <v>5264</v>
      </c>
      <c r="H108" s="3">
        <f t="shared" si="6"/>
        <v>5087</v>
      </c>
      <c r="I108" s="3">
        <f t="shared" si="7"/>
        <v>4998</v>
      </c>
      <c r="J108" s="3">
        <v>4910</v>
      </c>
      <c r="K108" s="9"/>
    </row>
    <row r="109" spans="1:11" s="8" customFormat="1" ht="21" customHeight="1">
      <c r="A109" s="6">
        <v>171318</v>
      </c>
      <c r="B109" s="1" t="s">
        <v>181</v>
      </c>
      <c r="C109" s="1" t="s">
        <v>0</v>
      </c>
      <c r="D109" s="1" t="s">
        <v>6</v>
      </c>
      <c r="E109" s="1" t="s">
        <v>99</v>
      </c>
      <c r="F109" s="3">
        <f t="shared" si="4"/>
        <v>5957</v>
      </c>
      <c r="G109" s="3">
        <f t="shared" si="5"/>
        <v>6025</v>
      </c>
      <c r="H109" s="3">
        <f t="shared" si="6"/>
        <v>5822</v>
      </c>
      <c r="I109" s="3">
        <f t="shared" si="7"/>
        <v>5721</v>
      </c>
      <c r="J109" s="3">
        <v>5620</v>
      </c>
      <c r="K109" s="9"/>
    </row>
    <row r="110" spans="1:11" s="8" customFormat="1" ht="21" customHeight="1">
      <c r="A110" s="6">
        <v>171319</v>
      </c>
      <c r="B110" s="1" t="s">
        <v>182</v>
      </c>
      <c r="C110" s="1" t="s">
        <v>0</v>
      </c>
      <c r="D110" s="1" t="s">
        <v>6</v>
      </c>
      <c r="E110" s="1" t="s">
        <v>100</v>
      </c>
      <c r="F110" s="3">
        <f t="shared" si="4"/>
        <v>6699</v>
      </c>
      <c r="G110" s="3">
        <f t="shared" si="5"/>
        <v>6775</v>
      </c>
      <c r="H110" s="3">
        <f t="shared" si="6"/>
        <v>6548</v>
      </c>
      <c r="I110" s="3">
        <f t="shared" si="7"/>
        <v>6434</v>
      </c>
      <c r="J110" s="3">
        <v>6320</v>
      </c>
      <c r="K110" s="9"/>
    </row>
    <row r="111" spans="1:11" s="8" customFormat="1" ht="21" customHeight="1">
      <c r="A111" s="6">
        <v>171320</v>
      </c>
      <c r="B111" s="1" t="s">
        <v>183</v>
      </c>
      <c r="C111" s="1" t="s">
        <v>0</v>
      </c>
      <c r="D111" s="1" t="s">
        <v>6</v>
      </c>
      <c r="E111" s="1" t="s">
        <v>101</v>
      </c>
      <c r="F111" s="3">
        <f t="shared" si="4"/>
        <v>7441</v>
      </c>
      <c r="G111" s="3">
        <f t="shared" si="5"/>
        <v>7525</v>
      </c>
      <c r="H111" s="3">
        <f t="shared" si="6"/>
        <v>7273</v>
      </c>
      <c r="I111" s="3">
        <f t="shared" si="7"/>
        <v>7146</v>
      </c>
      <c r="J111" s="3">
        <v>7020</v>
      </c>
      <c r="K111" s="9"/>
    </row>
    <row r="112" spans="1:11" s="8" customFormat="1" ht="21" customHeight="1">
      <c r="A112" s="6">
        <v>171321</v>
      </c>
      <c r="B112" s="1" t="s">
        <v>184</v>
      </c>
      <c r="C112" s="1" t="s">
        <v>0</v>
      </c>
      <c r="D112" s="1" t="s">
        <v>6</v>
      </c>
      <c r="E112" s="1" t="s">
        <v>102</v>
      </c>
      <c r="F112" s="3">
        <f t="shared" si="4"/>
        <v>8183</v>
      </c>
      <c r="G112" s="3">
        <f t="shared" si="5"/>
        <v>8276</v>
      </c>
      <c r="H112" s="3">
        <f t="shared" si="6"/>
        <v>7998</v>
      </c>
      <c r="I112" s="3">
        <f t="shared" si="7"/>
        <v>7859</v>
      </c>
      <c r="J112" s="3">
        <v>7720</v>
      </c>
      <c r="K112" s="9"/>
    </row>
    <row r="113" spans="1:11" s="8" customFormat="1" ht="21" customHeight="1">
      <c r="A113" s="6">
        <v>171322</v>
      </c>
      <c r="B113" s="1" t="s">
        <v>185</v>
      </c>
      <c r="C113" s="1" t="s">
        <v>0</v>
      </c>
      <c r="D113" s="1" t="s">
        <v>6</v>
      </c>
      <c r="E113" s="1" t="s">
        <v>103</v>
      </c>
      <c r="F113" s="3">
        <f t="shared" si="4"/>
        <v>8925</v>
      </c>
      <c r="G113" s="3">
        <f t="shared" si="5"/>
        <v>9026</v>
      </c>
      <c r="H113" s="3">
        <f t="shared" si="6"/>
        <v>8723</v>
      </c>
      <c r="I113" s="3">
        <f t="shared" si="7"/>
        <v>8572</v>
      </c>
      <c r="J113" s="3">
        <v>8420</v>
      </c>
      <c r="K113" s="9"/>
    </row>
    <row r="114" spans="1:11" s="8" customFormat="1" ht="21" customHeight="1">
      <c r="A114" s="6">
        <v>171323</v>
      </c>
      <c r="B114" s="1" t="s">
        <v>186</v>
      </c>
      <c r="C114" s="1" t="s">
        <v>0</v>
      </c>
      <c r="D114" s="1" t="s">
        <v>6</v>
      </c>
      <c r="E114" s="1" t="s">
        <v>104</v>
      </c>
      <c r="F114" s="3">
        <f t="shared" si="4"/>
        <v>9678</v>
      </c>
      <c r="G114" s="3">
        <f t="shared" si="5"/>
        <v>9787</v>
      </c>
      <c r="H114" s="3">
        <f t="shared" si="6"/>
        <v>9459</v>
      </c>
      <c r="I114" s="3">
        <f t="shared" si="7"/>
        <v>9294</v>
      </c>
      <c r="J114" s="3">
        <v>9130</v>
      </c>
      <c r="K114" s="9"/>
    </row>
    <row r="115" spans="1:11" s="8" customFormat="1" ht="21" customHeight="1">
      <c r="A115" s="6">
        <v>171324</v>
      </c>
      <c r="B115" s="1" t="s">
        <v>187</v>
      </c>
      <c r="C115" s="1" t="s">
        <v>0</v>
      </c>
      <c r="D115" s="1" t="s">
        <v>6</v>
      </c>
      <c r="E115" s="1" t="s">
        <v>105</v>
      </c>
      <c r="F115" s="3">
        <f t="shared" si="4"/>
        <v>10420</v>
      </c>
      <c r="G115" s="3">
        <f t="shared" si="5"/>
        <v>10538</v>
      </c>
      <c r="H115" s="3">
        <f t="shared" si="6"/>
        <v>10184</v>
      </c>
      <c r="I115" s="3">
        <f t="shared" si="7"/>
        <v>10007</v>
      </c>
      <c r="J115" s="3">
        <v>9830</v>
      </c>
      <c r="K115" s="9"/>
    </row>
    <row r="116" spans="1:11" s="8" customFormat="1" ht="21" customHeight="1">
      <c r="A116" s="6">
        <v>171325</v>
      </c>
      <c r="B116" s="1" t="s">
        <v>188</v>
      </c>
      <c r="C116" s="1" t="s">
        <v>0</v>
      </c>
      <c r="D116" s="1" t="s">
        <v>6</v>
      </c>
      <c r="E116" s="1" t="s">
        <v>106</v>
      </c>
      <c r="F116" s="3">
        <f t="shared" si="4"/>
        <v>11162</v>
      </c>
      <c r="G116" s="3">
        <f t="shared" si="5"/>
        <v>11288</v>
      </c>
      <c r="H116" s="3">
        <f t="shared" si="6"/>
        <v>10909</v>
      </c>
      <c r="I116" s="3">
        <f t="shared" si="7"/>
        <v>10720</v>
      </c>
      <c r="J116" s="3">
        <v>10530</v>
      </c>
      <c r="K116" s="9"/>
    </row>
    <row r="117" spans="1:11" s="8" customFormat="1" ht="21" customHeight="1">
      <c r="A117" s="6">
        <v>171326</v>
      </c>
      <c r="B117" s="1" t="s">
        <v>189</v>
      </c>
      <c r="C117" s="1" t="s">
        <v>0</v>
      </c>
      <c r="D117" s="1" t="s">
        <v>6</v>
      </c>
      <c r="E117" s="1" t="s">
        <v>107</v>
      </c>
      <c r="F117" s="3">
        <f t="shared" si="4"/>
        <v>11904</v>
      </c>
      <c r="G117" s="3">
        <f t="shared" si="5"/>
        <v>12039</v>
      </c>
      <c r="H117" s="3">
        <f t="shared" si="6"/>
        <v>11634</v>
      </c>
      <c r="I117" s="3">
        <f t="shared" si="7"/>
        <v>11432</v>
      </c>
      <c r="J117" s="3">
        <v>11230</v>
      </c>
      <c r="K117" s="9"/>
    </row>
    <row r="118" spans="1:11" s="8" customFormat="1" ht="21" customHeight="1">
      <c r="A118" s="6">
        <v>171327</v>
      </c>
      <c r="B118" s="1" t="s">
        <v>190</v>
      </c>
      <c r="C118" s="1" t="s">
        <v>0</v>
      </c>
      <c r="D118" s="1" t="s">
        <v>6</v>
      </c>
      <c r="E118" s="1" t="s">
        <v>108</v>
      </c>
      <c r="F118" s="3">
        <f t="shared" si="4"/>
        <v>12646</v>
      </c>
      <c r="G118" s="3">
        <f t="shared" si="5"/>
        <v>12789</v>
      </c>
      <c r="H118" s="3">
        <f t="shared" si="6"/>
        <v>12359</v>
      </c>
      <c r="I118" s="3">
        <f t="shared" si="7"/>
        <v>12145</v>
      </c>
      <c r="J118" s="3">
        <v>11930</v>
      </c>
      <c r="K118" s="9"/>
    </row>
    <row r="119" spans="1:11" s="8" customFormat="1" ht="21" customHeight="1">
      <c r="A119" s="6">
        <v>171211</v>
      </c>
      <c r="B119" s="1" t="s">
        <v>191</v>
      </c>
      <c r="C119" s="1" t="s">
        <v>0</v>
      </c>
      <c r="D119" s="1" t="s">
        <v>7</v>
      </c>
      <c r="E119" s="1" t="s">
        <v>66</v>
      </c>
      <c r="F119" s="3">
        <f t="shared" si="4"/>
        <v>445</v>
      </c>
      <c r="G119" s="3">
        <f t="shared" si="5"/>
        <v>450</v>
      </c>
      <c r="H119" s="3">
        <f t="shared" si="6"/>
        <v>435</v>
      </c>
      <c r="I119" s="3">
        <f t="shared" si="7"/>
        <v>428</v>
      </c>
      <c r="J119" s="3">
        <v>420</v>
      </c>
      <c r="K119" s="9"/>
    </row>
    <row r="120" spans="1:11" s="8" customFormat="1" ht="21" customHeight="1">
      <c r="A120" s="6">
        <v>171212</v>
      </c>
      <c r="B120" s="1" t="s">
        <v>162</v>
      </c>
      <c r="C120" s="1" t="s">
        <v>0</v>
      </c>
      <c r="D120" s="1" t="s">
        <v>7</v>
      </c>
      <c r="E120" s="1" t="s">
        <v>67</v>
      </c>
      <c r="F120" s="3">
        <f t="shared" si="4"/>
        <v>901</v>
      </c>
      <c r="G120" s="3">
        <f t="shared" si="5"/>
        <v>911</v>
      </c>
      <c r="H120" s="3">
        <f t="shared" si="6"/>
        <v>881</v>
      </c>
      <c r="I120" s="3">
        <f t="shared" si="7"/>
        <v>865</v>
      </c>
      <c r="J120" s="3">
        <v>850</v>
      </c>
      <c r="K120" s="9"/>
    </row>
    <row r="121" spans="1:11" s="8" customFormat="1" ht="21" customHeight="1">
      <c r="A121" s="6">
        <v>171213</v>
      </c>
      <c r="B121" s="1" t="s">
        <v>163</v>
      </c>
      <c r="C121" s="1" t="s">
        <v>0</v>
      </c>
      <c r="D121" s="1" t="s">
        <v>7</v>
      </c>
      <c r="E121" s="1" t="s">
        <v>68</v>
      </c>
      <c r="F121" s="3">
        <f t="shared" si="4"/>
        <v>1346</v>
      </c>
      <c r="G121" s="3">
        <f t="shared" si="5"/>
        <v>1361</v>
      </c>
      <c r="H121" s="3">
        <f t="shared" si="6"/>
        <v>1316</v>
      </c>
      <c r="I121" s="3">
        <f t="shared" si="7"/>
        <v>1293</v>
      </c>
      <c r="J121" s="3">
        <v>1270</v>
      </c>
      <c r="K121" s="9"/>
    </row>
    <row r="122" spans="1:11" s="8" customFormat="1" ht="21" customHeight="1">
      <c r="A122" s="6">
        <v>171214</v>
      </c>
      <c r="B122" s="1" t="s">
        <v>164</v>
      </c>
      <c r="C122" s="1" t="s">
        <v>0</v>
      </c>
      <c r="D122" s="1" t="s">
        <v>7</v>
      </c>
      <c r="E122" s="1" t="s">
        <v>69</v>
      </c>
      <c r="F122" s="3">
        <f t="shared" si="4"/>
        <v>1791</v>
      </c>
      <c r="G122" s="3">
        <f t="shared" si="5"/>
        <v>1812</v>
      </c>
      <c r="H122" s="3">
        <f t="shared" si="6"/>
        <v>1751</v>
      </c>
      <c r="I122" s="3">
        <f t="shared" si="7"/>
        <v>1720</v>
      </c>
      <c r="J122" s="3">
        <v>1690</v>
      </c>
      <c r="K122" s="9"/>
    </row>
    <row r="123" spans="1:11" s="8" customFormat="1" ht="21" customHeight="1">
      <c r="A123" s="6">
        <v>171215</v>
      </c>
      <c r="B123" s="1" t="s">
        <v>165</v>
      </c>
      <c r="C123" s="1" t="s">
        <v>0</v>
      </c>
      <c r="D123" s="1" t="s">
        <v>7</v>
      </c>
      <c r="E123" s="1" t="s">
        <v>70</v>
      </c>
      <c r="F123" s="3">
        <f t="shared" si="4"/>
        <v>2237</v>
      </c>
      <c r="G123" s="3">
        <f t="shared" si="5"/>
        <v>2262</v>
      </c>
      <c r="H123" s="3">
        <f t="shared" si="6"/>
        <v>2186</v>
      </c>
      <c r="I123" s="3">
        <f t="shared" si="7"/>
        <v>2148</v>
      </c>
      <c r="J123" s="3">
        <v>2110</v>
      </c>
      <c r="K123" s="9"/>
    </row>
    <row r="124" spans="1:11" s="8" customFormat="1" ht="21" customHeight="1">
      <c r="A124" s="6">
        <v>171216</v>
      </c>
      <c r="B124" s="1" t="s">
        <v>166</v>
      </c>
      <c r="C124" s="1" t="s">
        <v>0</v>
      </c>
      <c r="D124" s="1" t="s">
        <v>7</v>
      </c>
      <c r="E124" s="1" t="s">
        <v>71</v>
      </c>
      <c r="F124" s="3">
        <f t="shared" si="4"/>
        <v>2692</v>
      </c>
      <c r="G124" s="3">
        <f t="shared" si="5"/>
        <v>2723</v>
      </c>
      <c r="H124" s="3">
        <f t="shared" si="6"/>
        <v>2631</v>
      </c>
      <c r="I124" s="3">
        <f t="shared" si="7"/>
        <v>2586</v>
      </c>
      <c r="J124" s="3">
        <v>2540</v>
      </c>
      <c r="K124" s="9"/>
    </row>
    <row r="125" spans="1:11" s="8" customFormat="1" ht="21" customHeight="1">
      <c r="A125" s="6">
        <v>171217</v>
      </c>
      <c r="B125" s="1" t="s">
        <v>167</v>
      </c>
      <c r="C125" s="1" t="s">
        <v>0</v>
      </c>
      <c r="D125" s="1" t="s">
        <v>7</v>
      </c>
      <c r="E125" s="1" t="s">
        <v>72</v>
      </c>
      <c r="F125" s="3">
        <f t="shared" si="4"/>
        <v>3138</v>
      </c>
      <c r="G125" s="3">
        <f t="shared" si="5"/>
        <v>3173</v>
      </c>
      <c r="H125" s="3">
        <f t="shared" si="6"/>
        <v>3067</v>
      </c>
      <c r="I125" s="3">
        <f t="shared" si="7"/>
        <v>3013</v>
      </c>
      <c r="J125" s="3">
        <v>2960</v>
      </c>
      <c r="K125" s="9"/>
    </row>
    <row r="126" spans="1:11" s="8" customFormat="1" ht="21" customHeight="1">
      <c r="A126" s="6">
        <v>171218</v>
      </c>
      <c r="B126" s="1" t="s">
        <v>168</v>
      </c>
      <c r="C126" s="1" t="s">
        <v>0</v>
      </c>
      <c r="D126" s="1" t="s">
        <v>7</v>
      </c>
      <c r="E126" s="1" t="s">
        <v>73</v>
      </c>
      <c r="F126" s="3">
        <f t="shared" si="4"/>
        <v>3583</v>
      </c>
      <c r="G126" s="3">
        <f t="shared" si="5"/>
        <v>3623</v>
      </c>
      <c r="H126" s="3">
        <f t="shared" si="6"/>
        <v>3502</v>
      </c>
      <c r="I126" s="3">
        <f t="shared" si="7"/>
        <v>3441</v>
      </c>
      <c r="J126" s="3">
        <v>3380</v>
      </c>
      <c r="K126" s="9"/>
    </row>
    <row r="127" spans="1:11" s="8" customFormat="1" ht="21" customHeight="1">
      <c r="A127" s="6">
        <v>171219</v>
      </c>
      <c r="B127" s="1" t="s">
        <v>169</v>
      </c>
      <c r="C127" s="1" t="s">
        <v>0</v>
      </c>
      <c r="D127" s="1" t="s">
        <v>7</v>
      </c>
      <c r="E127" s="1" t="s">
        <v>74</v>
      </c>
      <c r="F127" s="3">
        <f t="shared" si="4"/>
        <v>4028</v>
      </c>
      <c r="G127" s="3">
        <f t="shared" si="5"/>
        <v>4074</v>
      </c>
      <c r="H127" s="3">
        <f t="shared" si="6"/>
        <v>3937</v>
      </c>
      <c r="I127" s="3">
        <f t="shared" si="7"/>
        <v>3868</v>
      </c>
      <c r="J127" s="3">
        <v>3800</v>
      </c>
      <c r="K127" s="9"/>
    </row>
    <row r="128" spans="1:11" s="8" customFormat="1" ht="21" customHeight="1">
      <c r="A128" s="6">
        <v>171220</v>
      </c>
      <c r="B128" s="1" t="s">
        <v>170</v>
      </c>
      <c r="C128" s="1" t="s">
        <v>0</v>
      </c>
      <c r="D128" s="1" t="s">
        <v>7</v>
      </c>
      <c r="E128" s="1" t="s">
        <v>75</v>
      </c>
      <c r="F128" s="3">
        <f t="shared" si="4"/>
        <v>4484</v>
      </c>
      <c r="G128" s="3">
        <f t="shared" si="5"/>
        <v>4535</v>
      </c>
      <c r="H128" s="3">
        <f t="shared" si="6"/>
        <v>4382</v>
      </c>
      <c r="I128" s="3">
        <f t="shared" si="7"/>
        <v>4306</v>
      </c>
      <c r="J128" s="3">
        <v>4230</v>
      </c>
      <c r="K128" s="9"/>
    </row>
    <row r="129" spans="1:11" s="8" customFormat="1" ht="21" customHeight="1">
      <c r="A129" s="6">
        <v>171221</v>
      </c>
      <c r="B129" s="1" t="s">
        <v>171</v>
      </c>
      <c r="C129" s="1" t="s">
        <v>0</v>
      </c>
      <c r="D129" s="1" t="s">
        <v>7</v>
      </c>
      <c r="E129" s="1" t="s">
        <v>76</v>
      </c>
      <c r="F129" s="3">
        <f t="shared" si="4"/>
        <v>4929</v>
      </c>
      <c r="G129" s="3">
        <f t="shared" si="5"/>
        <v>4985</v>
      </c>
      <c r="H129" s="3">
        <f t="shared" si="6"/>
        <v>4817</v>
      </c>
      <c r="I129" s="3">
        <f t="shared" si="7"/>
        <v>4734</v>
      </c>
      <c r="J129" s="3">
        <v>4650</v>
      </c>
      <c r="K129" s="9"/>
    </row>
    <row r="130" spans="1:11" s="8" customFormat="1" ht="21" customHeight="1">
      <c r="A130" s="6">
        <v>171222</v>
      </c>
      <c r="B130" s="1" t="s">
        <v>172</v>
      </c>
      <c r="C130" s="1" t="s">
        <v>0</v>
      </c>
      <c r="D130" s="1" t="s">
        <v>7</v>
      </c>
      <c r="E130" s="1" t="s">
        <v>77</v>
      </c>
      <c r="F130" s="3">
        <f t="shared" si="4"/>
        <v>5374</v>
      </c>
      <c r="G130" s="3">
        <f t="shared" si="5"/>
        <v>5435</v>
      </c>
      <c r="H130" s="3">
        <f t="shared" si="6"/>
        <v>5253</v>
      </c>
      <c r="I130" s="3">
        <f t="shared" si="7"/>
        <v>5161</v>
      </c>
      <c r="J130" s="3">
        <v>5070</v>
      </c>
      <c r="K130" s="9"/>
    </row>
    <row r="131" spans="1:11" s="8" customFormat="1" ht="21" customHeight="1">
      <c r="A131" s="6">
        <v>171223</v>
      </c>
      <c r="B131" s="1" t="s">
        <v>173</v>
      </c>
      <c r="C131" s="1" t="s">
        <v>0</v>
      </c>
      <c r="D131" s="1" t="s">
        <v>7</v>
      </c>
      <c r="E131" s="1" t="s">
        <v>78</v>
      </c>
      <c r="F131" s="3">
        <f t="shared" si="4"/>
        <v>5819</v>
      </c>
      <c r="G131" s="3">
        <f t="shared" si="5"/>
        <v>5885</v>
      </c>
      <c r="H131" s="3">
        <f t="shared" si="6"/>
        <v>5688</v>
      </c>
      <c r="I131" s="3">
        <f t="shared" si="7"/>
        <v>5589</v>
      </c>
      <c r="J131" s="3">
        <v>5490</v>
      </c>
      <c r="K131" s="9"/>
    </row>
    <row r="132" spans="1:11" s="8" customFormat="1" ht="21" customHeight="1">
      <c r="A132" s="6">
        <v>171311</v>
      </c>
      <c r="B132" s="1" t="s">
        <v>174</v>
      </c>
      <c r="C132" s="1" t="s">
        <v>0</v>
      </c>
      <c r="D132" s="1" t="s">
        <v>8</v>
      </c>
      <c r="E132" s="1" t="s">
        <v>92</v>
      </c>
      <c r="F132" s="3">
        <f t="shared" si="4"/>
        <v>541</v>
      </c>
      <c r="G132" s="3">
        <f t="shared" si="5"/>
        <v>547</v>
      </c>
      <c r="H132" s="3">
        <f t="shared" si="6"/>
        <v>528</v>
      </c>
      <c r="I132" s="3">
        <f t="shared" si="7"/>
        <v>519</v>
      </c>
      <c r="J132" s="3">
        <v>510</v>
      </c>
      <c r="K132" s="9"/>
    </row>
    <row r="133" spans="1:11" s="8" customFormat="1" ht="21" customHeight="1">
      <c r="A133" s="6">
        <v>171312</v>
      </c>
      <c r="B133" s="1" t="s">
        <v>175</v>
      </c>
      <c r="C133" s="1" t="s">
        <v>0</v>
      </c>
      <c r="D133" s="1" t="s">
        <v>8</v>
      </c>
      <c r="E133" s="1" t="s">
        <v>93</v>
      </c>
      <c r="F133" s="3">
        <f t="shared" si="4"/>
        <v>1071</v>
      </c>
      <c r="G133" s="3">
        <f t="shared" si="5"/>
        <v>1083</v>
      </c>
      <c r="H133" s="3">
        <f t="shared" si="6"/>
        <v>1046</v>
      </c>
      <c r="I133" s="3">
        <f t="shared" si="7"/>
        <v>1028</v>
      </c>
      <c r="J133" s="3">
        <v>1010</v>
      </c>
      <c r="K133" s="9"/>
    </row>
    <row r="134" spans="1:11" s="8" customFormat="1" ht="21" customHeight="1">
      <c r="A134" s="6">
        <v>171313</v>
      </c>
      <c r="B134" s="1" t="s">
        <v>176</v>
      </c>
      <c r="C134" s="1" t="s">
        <v>0</v>
      </c>
      <c r="D134" s="1" t="s">
        <v>8</v>
      </c>
      <c r="E134" s="1" t="s">
        <v>94</v>
      </c>
      <c r="F134" s="3">
        <f aca="true" t="shared" si="8" ref="F134:F197">ROUND(J134*1.06,0)</f>
        <v>1611</v>
      </c>
      <c r="G134" s="3">
        <f aca="true" t="shared" si="9" ref="G134:G197">ROUND(J134*1.072,0)</f>
        <v>1629</v>
      </c>
      <c r="H134" s="3">
        <f aca="true" t="shared" si="10" ref="H134:H197">ROUND(J134*1.036,0)</f>
        <v>1575</v>
      </c>
      <c r="I134" s="3">
        <f aca="true" t="shared" si="11" ref="I134:I197">ROUND(J134*1.018,0)</f>
        <v>1547</v>
      </c>
      <c r="J134" s="3">
        <v>1520</v>
      </c>
      <c r="K134" s="9"/>
    </row>
    <row r="135" spans="1:11" s="8" customFormat="1" ht="21" customHeight="1">
      <c r="A135" s="6">
        <v>171314</v>
      </c>
      <c r="B135" s="1" t="s">
        <v>177</v>
      </c>
      <c r="C135" s="1" t="s">
        <v>0</v>
      </c>
      <c r="D135" s="1" t="s">
        <v>8</v>
      </c>
      <c r="E135" s="1" t="s">
        <v>95</v>
      </c>
      <c r="F135" s="3">
        <f t="shared" si="8"/>
        <v>2152</v>
      </c>
      <c r="G135" s="3">
        <f t="shared" si="9"/>
        <v>2176</v>
      </c>
      <c r="H135" s="3">
        <f t="shared" si="10"/>
        <v>2103</v>
      </c>
      <c r="I135" s="3">
        <f t="shared" si="11"/>
        <v>2067</v>
      </c>
      <c r="J135" s="3">
        <v>2030</v>
      </c>
      <c r="K135" s="9"/>
    </row>
    <row r="136" spans="1:11" s="8" customFormat="1" ht="21" customHeight="1">
      <c r="A136" s="6">
        <v>171315</v>
      </c>
      <c r="B136" s="1" t="s">
        <v>178</v>
      </c>
      <c r="C136" s="1" t="s">
        <v>0</v>
      </c>
      <c r="D136" s="1" t="s">
        <v>8</v>
      </c>
      <c r="E136" s="1" t="s">
        <v>96</v>
      </c>
      <c r="F136" s="3">
        <f t="shared" si="8"/>
        <v>2692</v>
      </c>
      <c r="G136" s="3">
        <f t="shared" si="9"/>
        <v>2723</v>
      </c>
      <c r="H136" s="3">
        <f t="shared" si="10"/>
        <v>2631</v>
      </c>
      <c r="I136" s="3">
        <f t="shared" si="11"/>
        <v>2586</v>
      </c>
      <c r="J136" s="3">
        <v>2540</v>
      </c>
      <c r="K136" s="9"/>
    </row>
    <row r="137" spans="1:11" s="8" customFormat="1" ht="21" customHeight="1">
      <c r="A137" s="6">
        <v>171316</v>
      </c>
      <c r="B137" s="1" t="s">
        <v>179</v>
      </c>
      <c r="C137" s="1" t="s">
        <v>0</v>
      </c>
      <c r="D137" s="1" t="s">
        <v>8</v>
      </c>
      <c r="E137" s="1" t="s">
        <v>97</v>
      </c>
      <c r="F137" s="3">
        <f t="shared" si="8"/>
        <v>3222</v>
      </c>
      <c r="G137" s="3">
        <f t="shared" si="9"/>
        <v>3259</v>
      </c>
      <c r="H137" s="3">
        <f t="shared" si="10"/>
        <v>3149</v>
      </c>
      <c r="I137" s="3">
        <f t="shared" si="11"/>
        <v>3095</v>
      </c>
      <c r="J137" s="3">
        <v>3040</v>
      </c>
      <c r="K137" s="9"/>
    </row>
    <row r="138" spans="1:11" s="8" customFormat="1" ht="21" customHeight="1">
      <c r="A138" s="6">
        <v>171317</v>
      </c>
      <c r="B138" s="1" t="s">
        <v>180</v>
      </c>
      <c r="C138" s="1" t="s">
        <v>0</v>
      </c>
      <c r="D138" s="1" t="s">
        <v>8</v>
      </c>
      <c r="E138" s="1" t="s">
        <v>98</v>
      </c>
      <c r="F138" s="3">
        <f t="shared" si="8"/>
        <v>3763</v>
      </c>
      <c r="G138" s="3">
        <f t="shared" si="9"/>
        <v>3806</v>
      </c>
      <c r="H138" s="3">
        <f t="shared" si="10"/>
        <v>3678</v>
      </c>
      <c r="I138" s="3">
        <f t="shared" si="11"/>
        <v>3614</v>
      </c>
      <c r="J138" s="3">
        <v>3550</v>
      </c>
      <c r="K138" s="9"/>
    </row>
    <row r="139" spans="1:11" s="8" customFormat="1" ht="21" customHeight="1">
      <c r="A139" s="6">
        <v>171318</v>
      </c>
      <c r="B139" s="1" t="s">
        <v>181</v>
      </c>
      <c r="C139" s="1" t="s">
        <v>0</v>
      </c>
      <c r="D139" s="1" t="s">
        <v>8</v>
      </c>
      <c r="E139" s="1" t="s">
        <v>99</v>
      </c>
      <c r="F139" s="3">
        <f t="shared" si="8"/>
        <v>4304</v>
      </c>
      <c r="G139" s="3">
        <f t="shared" si="9"/>
        <v>4352</v>
      </c>
      <c r="H139" s="3">
        <f t="shared" si="10"/>
        <v>4206</v>
      </c>
      <c r="I139" s="3">
        <f t="shared" si="11"/>
        <v>4133</v>
      </c>
      <c r="J139" s="3">
        <v>4060</v>
      </c>
      <c r="K139" s="9"/>
    </row>
    <row r="140" spans="1:11" s="8" customFormat="1" ht="21" customHeight="1">
      <c r="A140" s="6">
        <v>171319</v>
      </c>
      <c r="B140" s="1" t="s">
        <v>182</v>
      </c>
      <c r="C140" s="1" t="s">
        <v>0</v>
      </c>
      <c r="D140" s="1" t="s">
        <v>8</v>
      </c>
      <c r="E140" s="1" t="s">
        <v>100</v>
      </c>
      <c r="F140" s="3">
        <f t="shared" si="8"/>
        <v>4834</v>
      </c>
      <c r="G140" s="3">
        <f t="shared" si="9"/>
        <v>4888</v>
      </c>
      <c r="H140" s="3">
        <f t="shared" si="10"/>
        <v>4724</v>
      </c>
      <c r="I140" s="3">
        <f t="shared" si="11"/>
        <v>4642</v>
      </c>
      <c r="J140" s="3">
        <v>4560</v>
      </c>
      <c r="K140" s="9"/>
    </row>
    <row r="141" spans="1:11" s="8" customFormat="1" ht="21" customHeight="1">
      <c r="A141" s="6">
        <v>171320</v>
      </c>
      <c r="B141" s="1" t="s">
        <v>183</v>
      </c>
      <c r="C141" s="1" t="s">
        <v>0</v>
      </c>
      <c r="D141" s="1" t="s">
        <v>8</v>
      </c>
      <c r="E141" s="1" t="s">
        <v>101</v>
      </c>
      <c r="F141" s="3">
        <f t="shared" si="8"/>
        <v>5374</v>
      </c>
      <c r="G141" s="3">
        <f t="shared" si="9"/>
        <v>5435</v>
      </c>
      <c r="H141" s="3">
        <f t="shared" si="10"/>
        <v>5253</v>
      </c>
      <c r="I141" s="3">
        <f t="shared" si="11"/>
        <v>5161</v>
      </c>
      <c r="J141" s="3">
        <v>5070</v>
      </c>
      <c r="K141" s="9"/>
    </row>
    <row r="142" spans="1:11" s="8" customFormat="1" ht="21" customHeight="1">
      <c r="A142" s="6">
        <v>171321</v>
      </c>
      <c r="B142" s="1" t="s">
        <v>184</v>
      </c>
      <c r="C142" s="1" t="s">
        <v>0</v>
      </c>
      <c r="D142" s="1" t="s">
        <v>8</v>
      </c>
      <c r="E142" s="1" t="s">
        <v>102</v>
      </c>
      <c r="F142" s="3">
        <f t="shared" si="8"/>
        <v>5915</v>
      </c>
      <c r="G142" s="3">
        <f t="shared" si="9"/>
        <v>5982</v>
      </c>
      <c r="H142" s="3">
        <f t="shared" si="10"/>
        <v>5781</v>
      </c>
      <c r="I142" s="3">
        <f t="shared" si="11"/>
        <v>5680</v>
      </c>
      <c r="J142" s="3">
        <v>5580</v>
      </c>
      <c r="K142" s="9"/>
    </row>
    <row r="143" spans="1:11" s="8" customFormat="1" ht="21" customHeight="1">
      <c r="A143" s="6">
        <v>171322</v>
      </c>
      <c r="B143" s="1" t="s">
        <v>185</v>
      </c>
      <c r="C143" s="1" t="s">
        <v>0</v>
      </c>
      <c r="D143" s="1" t="s">
        <v>8</v>
      </c>
      <c r="E143" s="1" t="s">
        <v>103</v>
      </c>
      <c r="F143" s="3">
        <f t="shared" si="8"/>
        <v>6445</v>
      </c>
      <c r="G143" s="3">
        <f t="shared" si="9"/>
        <v>6518</v>
      </c>
      <c r="H143" s="3">
        <f t="shared" si="10"/>
        <v>6299</v>
      </c>
      <c r="I143" s="3">
        <f t="shared" si="11"/>
        <v>6189</v>
      </c>
      <c r="J143" s="3">
        <v>6080</v>
      </c>
      <c r="K143" s="9"/>
    </row>
    <row r="144" spans="1:11" s="8" customFormat="1" ht="21" customHeight="1">
      <c r="A144" s="6">
        <v>171323</v>
      </c>
      <c r="B144" s="1" t="s">
        <v>186</v>
      </c>
      <c r="C144" s="1" t="s">
        <v>0</v>
      </c>
      <c r="D144" s="1" t="s">
        <v>8</v>
      </c>
      <c r="E144" s="1" t="s">
        <v>104</v>
      </c>
      <c r="F144" s="3">
        <f t="shared" si="8"/>
        <v>6985</v>
      </c>
      <c r="G144" s="3">
        <f t="shared" si="9"/>
        <v>7064</v>
      </c>
      <c r="H144" s="3">
        <f t="shared" si="10"/>
        <v>6827</v>
      </c>
      <c r="I144" s="3">
        <f t="shared" si="11"/>
        <v>6709</v>
      </c>
      <c r="J144" s="3">
        <v>6590</v>
      </c>
      <c r="K144" s="9"/>
    </row>
    <row r="145" spans="1:11" s="8" customFormat="1" ht="21" customHeight="1">
      <c r="A145" s="6">
        <v>171324</v>
      </c>
      <c r="B145" s="1" t="s">
        <v>187</v>
      </c>
      <c r="C145" s="1" t="s">
        <v>0</v>
      </c>
      <c r="D145" s="1" t="s">
        <v>8</v>
      </c>
      <c r="E145" s="1" t="s">
        <v>105</v>
      </c>
      <c r="F145" s="3">
        <f t="shared" si="8"/>
        <v>7526</v>
      </c>
      <c r="G145" s="3">
        <f t="shared" si="9"/>
        <v>7611</v>
      </c>
      <c r="H145" s="3">
        <f t="shared" si="10"/>
        <v>7356</v>
      </c>
      <c r="I145" s="3">
        <f t="shared" si="11"/>
        <v>7228</v>
      </c>
      <c r="J145" s="3">
        <v>7100</v>
      </c>
      <c r="K145" s="9"/>
    </row>
    <row r="146" spans="1:11" s="8" customFormat="1" ht="21" customHeight="1">
      <c r="A146" s="6">
        <v>171325</v>
      </c>
      <c r="B146" s="1" t="s">
        <v>188</v>
      </c>
      <c r="C146" s="1" t="s">
        <v>0</v>
      </c>
      <c r="D146" s="1" t="s">
        <v>8</v>
      </c>
      <c r="E146" s="1" t="s">
        <v>106</v>
      </c>
      <c r="F146" s="3">
        <f t="shared" si="8"/>
        <v>8067</v>
      </c>
      <c r="G146" s="3">
        <f t="shared" si="9"/>
        <v>8158</v>
      </c>
      <c r="H146" s="3">
        <f t="shared" si="10"/>
        <v>7884</v>
      </c>
      <c r="I146" s="3">
        <f t="shared" si="11"/>
        <v>7747</v>
      </c>
      <c r="J146" s="3">
        <v>7610</v>
      </c>
      <c r="K146" s="9"/>
    </row>
    <row r="147" spans="1:11" s="8" customFormat="1" ht="21" customHeight="1">
      <c r="A147" s="6">
        <v>171326</v>
      </c>
      <c r="B147" s="1" t="s">
        <v>189</v>
      </c>
      <c r="C147" s="1" t="s">
        <v>0</v>
      </c>
      <c r="D147" s="1" t="s">
        <v>8</v>
      </c>
      <c r="E147" s="1" t="s">
        <v>107</v>
      </c>
      <c r="F147" s="3">
        <f t="shared" si="8"/>
        <v>8597</v>
      </c>
      <c r="G147" s="3">
        <f t="shared" si="9"/>
        <v>8694</v>
      </c>
      <c r="H147" s="3">
        <f t="shared" si="10"/>
        <v>8402</v>
      </c>
      <c r="I147" s="3">
        <f t="shared" si="11"/>
        <v>8256</v>
      </c>
      <c r="J147" s="3">
        <v>8110</v>
      </c>
      <c r="K147" s="9"/>
    </row>
    <row r="148" spans="1:11" s="8" customFormat="1" ht="21" customHeight="1">
      <c r="A148" s="6">
        <v>171327</v>
      </c>
      <c r="B148" s="1" t="s">
        <v>190</v>
      </c>
      <c r="C148" s="1" t="s">
        <v>0</v>
      </c>
      <c r="D148" s="1" t="s">
        <v>8</v>
      </c>
      <c r="E148" s="1" t="s">
        <v>108</v>
      </c>
      <c r="F148" s="3">
        <f t="shared" si="8"/>
        <v>9137</v>
      </c>
      <c r="G148" s="3">
        <f t="shared" si="9"/>
        <v>9241</v>
      </c>
      <c r="H148" s="3">
        <f t="shared" si="10"/>
        <v>8930</v>
      </c>
      <c r="I148" s="3">
        <f t="shared" si="11"/>
        <v>8775</v>
      </c>
      <c r="J148" s="3">
        <v>8620</v>
      </c>
      <c r="K148" s="9"/>
    </row>
    <row r="149" spans="1:11" s="8" customFormat="1" ht="21" customHeight="1">
      <c r="A149" s="6">
        <v>171211</v>
      </c>
      <c r="B149" s="1" t="s">
        <v>191</v>
      </c>
      <c r="C149" s="1" t="s">
        <v>0</v>
      </c>
      <c r="D149" s="1" t="s">
        <v>9</v>
      </c>
      <c r="E149" s="1" t="s">
        <v>66</v>
      </c>
      <c r="F149" s="3">
        <f t="shared" si="8"/>
        <v>360</v>
      </c>
      <c r="G149" s="3">
        <f t="shared" si="9"/>
        <v>364</v>
      </c>
      <c r="H149" s="3">
        <f t="shared" si="10"/>
        <v>352</v>
      </c>
      <c r="I149" s="3">
        <f t="shared" si="11"/>
        <v>346</v>
      </c>
      <c r="J149" s="3">
        <v>340</v>
      </c>
      <c r="K149" s="9"/>
    </row>
    <row r="150" spans="1:11" s="8" customFormat="1" ht="21" customHeight="1">
      <c r="A150" s="6">
        <v>171212</v>
      </c>
      <c r="B150" s="1" t="s">
        <v>162</v>
      </c>
      <c r="C150" s="1" t="s">
        <v>0</v>
      </c>
      <c r="D150" s="1" t="s">
        <v>9</v>
      </c>
      <c r="E150" s="1" t="s">
        <v>67</v>
      </c>
      <c r="F150" s="3">
        <f t="shared" si="8"/>
        <v>721</v>
      </c>
      <c r="G150" s="3">
        <f t="shared" si="9"/>
        <v>729</v>
      </c>
      <c r="H150" s="3">
        <f t="shared" si="10"/>
        <v>704</v>
      </c>
      <c r="I150" s="3">
        <f t="shared" si="11"/>
        <v>692</v>
      </c>
      <c r="J150" s="3">
        <v>680</v>
      </c>
      <c r="K150" s="9"/>
    </row>
    <row r="151" spans="1:11" s="8" customFormat="1" ht="21" customHeight="1">
      <c r="A151" s="6">
        <v>171213</v>
      </c>
      <c r="B151" s="1" t="s">
        <v>163</v>
      </c>
      <c r="C151" s="1" t="s">
        <v>0</v>
      </c>
      <c r="D151" s="1" t="s">
        <v>9</v>
      </c>
      <c r="E151" s="1" t="s">
        <v>68</v>
      </c>
      <c r="F151" s="3">
        <f t="shared" si="8"/>
        <v>1081</v>
      </c>
      <c r="G151" s="3">
        <f t="shared" si="9"/>
        <v>1093</v>
      </c>
      <c r="H151" s="3">
        <f t="shared" si="10"/>
        <v>1057</v>
      </c>
      <c r="I151" s="3">
        <f t="shared" si="11"/>
        <v>1038</v>
      </c>
      <c r="J151" s="3">
        <v>1020</v>
      </c>
      <c r="K151" s="9"/>
    </row>
    <row r="152" spans="1:11" s="8" customFormat="1" ht="21" customHeight="1">
      <c r="A152" s="6">
        <v>171214</v>
      </c>
      <c r="B152" s="1" t="s">
        <v>164</v>
      </c>
      <c r="C152" s="1" t="s">
        <v>0</v>
      </c>
      <c r="D152" s="1" t="s">
        <v>9</v>
      </c>
      <c r="E152" s="1" t="s">
        <v>69</v>
      </c>
      <c r="F152" s="3">
        <f t="shared" si="8"/>
        <v>1452</v>
      </c>
      <c r="G152" s="3">
        <f t="shared" si="9"/>
        <v>1469</v>
      </c>
      <c r="H152" s="3">
        <f t="shared" si="10"/>
        <v>1419</v>
      </c>
      <c r="I152" s="3">
        <f t="shared" si="11"/>
        <v>1395</v>
      </c>
      <c r="J152" s="3">
        <v>1370</v>
      </c>
      <c r="K152" s="9"/>
    </row>
    <row r="153" spans="1:11" s="8" customFormat="1" ht="21" customHeight="1">
      <c r="A153" s="6">
        <v>171215</v>
      </c>
      <c r="B153" s="1" t="s">
        <v>165</v>
      </c>
      <c r="C153" s="1" t="s">
        <v>0</v>
      </c>
      <c r="D153" s="1" t="s">
        <v>9</v>
      </c>
      <c r="E153" s="1" t="s">
        <v>70</v>
      </c>
      <c r="F153" s="3">
        <f t="shared" si="8"/>
        <v>1813</v>
      </c>
      <c r="G153" s="3">
        <f t="shared" si="9"/>
        <v>1833</v>
      </c>
      <c r="H153" s="3">
        <f t="shared" si="10"/>
        <v>1772</v>
      </c>
      <c r="I153" s="3">
        <f t="shared" si="11"/>
        <v>1741</v>
      </c>
      <c r="J153" s="3">
        <v>1710</v>
      </c>
      <c r="K153" s="9"/>
    </row>
    <row r="154" spans="1:11" s="8" customFormat="1" ht="21" customHeight="1">
      <c r="A154" s="6">
        <v>171216</v>
      </c>
      <c r="B154" s="1" t="s">
        <v>166</v>
      </c>
      <c r="C154" s="1" t="s">
        <v>0</v>
      </c>
      <c r="D154" s="1" t="s">
        <v>9</v>
      </c>
      <c r="E154" s="1" t="s">
        <v>71</v>
      </c>
      <c r="F154" s="3">
        <f t="shared" si="8"/>
        <v>2173</v>
      </c>
      <c r="G154" s="3">
        <f t="shared" si="9"/>
        <v>2198</v>
      </c>
      <c r="H154" s="3">
        <f t="shared" si="10"/>
        <v>2124</v>
      </c>
      <c r="I154" s="3">
        <f t="shared" si="11"/>
        <v>2087</v>
      </c>
      <c r="J154" s="3">
        <v>2050</v>
      </c>
      <c r="K154" s="9"/>
    </row>
    <row r="155" spans="1:11" s="8" customFormat="1" ht="21" customHeight="1">
      <c r="A155" s="6">
        <v>171217</v>
      </c>
      <c r="B155" s="1" t="s">
        <v>167</v>
      </c>
      <c r="C155" s="1" t="s">
        <v>0</v>
      </c>
      <c r="D155" s="1" t="s">
        <v>9</v>
      </c>
      <c r="E155" s="1" t="s">
        <v>72</v>
      </c>
      <c r="F155" s="3">
        <f t="shared" si="8"/>
        <v>2533</v>
      </c>
      <c r="G155" s="3">
        <f t="shared" si="9"/>
        <v>2562</v>
      </c>
      <c r="H155" s="3">
        <f t="shared" si="10"/>
        <v>2476</v>
      </c>
      <c r="I155" s="3">
        <f t="shared" si="11"/>
        <v>2433</v>
      </c>
      <c r="J155" s="3">
        <v>2390</v>
      </c>
      <c r="K155" s="9"/>
    </row>
    <row r="156" spans="1:11" s="8" customFormat="1" ht="21" customHeight="1">
      <c r="A156" s="6">
        <v>171218</v>
      </c>
      <c r="B156" s="1" t="s">
        <v>168</v>
      </c>
      <c r="C156" s="1" t="s">
        <v>0</v>
      </c>
      <c r="D156" s="1" t="s">
        <v>9</v>
      </c>
      <c r="E156" s="1" t="s">
        <v>73</v>
      </c>
      <c r="F156" s="3">
        <f t="shared" si="8"/>
        <v>2894</v>
      </c>
      <c r="G156" s="3">
        <f t="shared" si="9"/>
        <v>2927</v>
      </c>
      <c r="H156" s="3">
        <f t="shared" si="10"/>
        <v>2828</v>
      </c>
      <c r="I156" s="3">
        <f t="shared" si="11"/>
        <v>2779</v>
      </c>
      <c r="J156" s="3">
        <v>2730</v>
      </c>
      <c r="K156" s="9"/>
    </row>
    <row r="157" spans="1:11" s="8" customFormat="1" ht="21" customHeight="1">
      <c r="A157" s="6">
        <v>171219</v>
      </c>
      <c r="B157" s="1" t="s">
        <v>169</v>
      </c>
      <c r="C157" s="1" t="s">
        <v>0</v>
      </c>
      <c r="D157" s="1" t="s">
        <v>9</v>
      </c>
      <c r="E157" s="1" t="s">
        <v>74</v>
      </c>
      <c r="F157" s="3">
        <f t="shared" si="8"/>
        <v>3254</v>
      </c>
      <c r="G157" s="3">
        <f t="shared" si="9"/>
        <v>3291</v>
      </c>
      <c r="H157" s="3">
        <f t="shared" si="10"/>
        <v>3181</v>
      </c>
      <c r="I157" s="3">
        <f t="shared" si="11"/>
        <v>3125</v>
      </c>
      <c r="J157" s="3">
        <v>3070</v>
      </c>
      <c r="K157" s="9"/>
    </row>
    <row r="158" spans="1:11" s="8" customFormat="1" ht="21" customHeight="1">
      <c r="A158" s="6">
        <v>171220</v>
      </c>
      <c r="B158" s="1" t="s">
        <v>170</v>
      </c>
      <c r="C158" s="1" t="s">
        <v>0</v>
      </c>
      <c r="D158" s="1" t="s">
        <v>9</v>
      </c>
      <c r="E158" s="1" t="s">
        <v>75</v>
      </c>
      <c r="F158" s="3">
        <f t="shared" si="8"/>
        <v>3615</v>
      </c>
      <c r="G158" s="3">
        <f t="shared" si="9"/>
        <v>3656</v>
      </c>
      <c r="H158" s="3">
        <f t="shared" si="10"/>
        <v>3533</v>
      </c>
      <c r="I158" s="3">
        <f t="shared" si="11"/>
        <v>3471</v>
      </c>
      <c r="J158" s="3">
        <v>3410</v>
      </c>
      <c r="K158" s="9"/>
    </row>
    <row r="159" spans="1:11" s="8" customFormat="1" ht="21" customHeight="1">
      <c r="A159" s="6">
        <v>171221</v>
      </c>
      <c r="B159" s="1" t="s">
        <v>171</v>
      </c>
      <c r="C159" s="1" t="s">
        <v>0</v>
      </c>
      <c r="D159" s="1" t="s">
        <v>9</v>
      </c>
      <c r="E159" s="1" t="s">
        <v>76</v>
      </c>
      <c r="F159" s="3">
        <f t="shared" si="8"/>
        <v>3975</v>
      </c>
      <c r="G159" s="3">
        <f t="shared" si="9"/>
        <v>4020</v>
      </c>
      <c r="H159" s="3">
        <f t="shared" si="10"/>
        <v>3885</v>
      </c>
      <c r="I159" s="3">
        <f t="shared" si="11"/>
        <v>3818</v>
      </c>
      <c r="J159" s="3">
        <v>3750</v>
      </c>
      <c r="K159" s="9"/>
    </row>
    <row r="160" spans="1:11" s="8" customFormat="1" ht="21" customHeight="1">
      <c r="A160" s="6">
        <v>171222</v>
      </c>
      <c r="B160" s="1" t="s">
        <v>172</v>
      </c>
      <c r="C160" s="1" t="s">
        <v>0</v>
      </c>
      <c r="D160" s="1" t="s">
        <v>9</v>
      </c>
      <c r="E160" s="1" t="s">
        <v>77</v>
      </c>
      <c r="F160" s="3">
        <f t="shared" si="8"/>
        <v>4346</v>
      </c>
      <c r="G160" s="3">
        <f t="shared" si="9"/>
        <v>4395</v>
      </c>
      <c r="H160" s="3">
        <f t="shared" si="10"/>
        <v>4248</v>
      </c>
      <c r="I160" s="3">
        <f t="shared" si="11"/>
        <v>4174</v>
      </c>
      <c r="J160" s="3">
        <v>4100</v>
      </c>
      <c r="K160" s="9"/>
    </row>
    <row r="161" spans="1:11" s="8" customFormat="1" ht="21" customHeight="1">
      <c r="A161" s="6">
        <v>171223</v>
      </c>
      <c r="B161" s="1" t="s">
        <v>173</v>
      </c>
      <c r="C161" s="1" t="s">
        <v>0</v>
      </c>
      <c r="D161" s="1" t="s">
        <v>9</v>
      </c>
      <c r="E161" s="1" t="s">
        <v>78</v>
      </c>
      <c r="F161" s="3">
        <f t="shared" si="8"/>
        <v>4706</v>
      </c>
      <c r="G161" s="3">
        <f t="shared" si="9"/>
        <v>4760</v>
      </c>
      <c r="H161" s="3">
        <f t="shared" si="10"/>
        <v>4600</v>
      </c>
      <c r="I161" s="3">
        <f t="shared" si="11"/>
        <v>4520</v>
      </c>
      <c r="J161" s="3">
        <v>4440</v>
      </c>
      <c r="K161" s="9"/>
    </row>
    <row r="162" spans="1:11" s="8" customFormat="1" ht="21" customHeight="1">
      <c r="A162" s="6">
        <v>171311</v>
      </c>
      <c r="B162" s="1" t="s">
        <v>174</v>
      </c>
      <c r="C162" s="1" t="s">
        <v>0</v>
      </c>
      <c r="D162" s="1" t="s">
        <v>10</v>
      </c>
      <c r="E162" s="1" t="s">
        <v>92</v>
      </c>
      <c r="F162" s="3">
        <f t="shared" si="8"/>
        <v>435</v>
      </c>
      <c r="G162" s="3">
        <f t="shared" si="9"/>
        <v>440</v>
      </c>
      <c r="H162" s="3">
        <f t="shared" si="10"/>
        <v>425</v>
      </c>
      <c r="I162" s="3">
        <f t="shared" si="11"/>
        <v>417</v>
      </c>
      <c r="J162" s="3">
        <v>410</v>
      </c>
      <c r="K162" s="9"/>
    </row>
    <row r="163" spans="1:11" s="8" customFormat="1" ht="21" customHeight="1">
      <c r="A163" s="6">
        <v>171312</v>
      </c>
      <c r="B163" s="1" t="s">
        <v>175</v>
      </c>
      <c r="C163" s="1" t="s">
        <v>0</v>
      </c>
      <c r="D163" s="1" t="s">
        <v>10</v>
      </c>
      <c r="E163" s="1" t="s">
        <v>93</v>
      </c>
      <c r="F163" s="3">
        <f t="shared" si="8"/>
        <v>869</v>
      </c>
      <c r="G163" s="3">
        <f t="shared" si="9"/>
        <v>879</v>
      </c>
      <c r="H163" s="3">
        <f t="shared" si="10"/>
        <v>850</v>
      </c>
      <c r="I163" s="3">
        <f t="shared" si="11"/>
        <v>835</v>
      </c>
      <c r="J163" s="3">
        <v>820</v>
      </c>
      <c r="K163" s="9"/>
    </row>
    <row r="164" spans="1:11" s="8" customFormat="1" ht="21" customHeight="1">
      <c r="A164" s="6">
        <v>171313</v>
      </c>
      <c r="B164" s="1" t="s">
        <v>176</v>
      </c>
      <c r="C164" s="1" t="s">
        <v>0</v>
      </c>
      <c r="D164" s="1" t="s">
        <v>10</v>
      </c>
      <c r="E164" s="1" t="s">
        <v>94</v>
      </c>
      <c r="F164" s="3">
        <f t="shared" si="8"/>
        <v>1304</v>
      </c>
      <c r="G164" s="3">
        <f t="shared" si="9"/>
        <v>1319</v>
      </c>
      <c r="H164" s="3">
        <f t="shared" si="10"/>
        <v>1274</v>
      </c>
      <c r="I164" s="3">
        <f t="shared" si="11"/>
        <v>1252</v>
      </c>
      <c r="J164" s="3">
        <v>1230</v>
      </c>
      <c r="K164" s="9"/>
    </row>
    <row r="165" spans="1:11" s="8" customFormat="1" ht="21" customHeight="1">
      <c r="A165" s="6">
        <v>171314</v>
      </c>
      <c r="B165" s="1" t="s">
        <v>177</v>
      </c>
      <c r="C165" s="1" t="s">
        <v>0</v>
      </c>
      <c r="D165" s="1" t="s">
        <v>10</v>
      </c>
      <c r="E165" s="1" t="s">
        <v>95</v>
      </c>
      <c r="F165" s="3">
        <f t="shared" si="8"/>
        <v>1738</v>
      </c>
      <c r="G165" s="3">
        <f t="shared" si="9"/>
        <v>1758</v>
      </c>
      <c r="H165" s="3">
        <f t="shared" si="10"/>
        <v>1699</v>
      </c>
      <c r="I165" s="3">
        <f t="shared" si="11"/>
        <v>1670</v>
      </c>
      <c r="J165" s="3">
        <v>1640</v>
      </c>
      <c r="K165" s="9"/>
    </row>
    <row r="166" spans="1:11" s="8" customFormat="1" ht="21" customHeight="1">
      <c r="A166" s="6">
        <v>171315</v>
      </c>
      <c r="B166" s="1" t="s">
        <v>178</v>
      </c>
      <c r="C166" s="1" t="s">
        <v>0</v>
      </c>
      <c r="D166" s="1" t="s">
        <v>10</v>
      </c>
      <c r="E166" s="1" t="s">
        <v>96</v>
      </c>
      <c r="F166" s="3">
        <f t="shared" si="8"/>
        <v>2173</v>
      </c>
      <c r="G166" s="3">
        <f t="shared" si="9"/>
        <v>2198</v>
      </c>
      <c r="H166" s="3">
        <f t="shared" si="10"/>
        <v>2124</v>
      </c>
      <c r="I166" s="3">
        <f t="shared" si="11"/>
        <v>2087</v>
      </c>
      <c r="J166" s="3">
        <v>2050</v>
      </c>
      <c r="K166" s="9"/>
    </row>
    <row r="167" spans="1:11" s="8" customFormat="1" ht="21" customHeight="1">
      <c r="A167" s="6">
        <v>171316</v>
      </c>
      <c r="B167" s="1" t="s">
        <v>179</v>
      </c>
      <c r="C167" s="1" t="s">
        <v>0</v>
      </c>
      <c r="D167" s="1" t="s">
        <v>10</v>
      </c>
      <c r="E167" s="1" t="s">
        <v>97</v>
      </c>
      <c r="F167" s="3">
        <f t="shared" si="8"/>
        <v>2608</v>
      </c>
      <c r="G167" s="3">
        <f t="shared" si="9"/>
        <v>2637</v>
      </c>
      <c r="H167" s="3">
        <f t="shared" si="10"/>
        <v>2549</v>
      </c>
      <c r="I167" s="3">
        <f t="shared" si="11"/>
        <v>2504</v>
      </c>
      <c r="J167" s="3">
        <v>2460</v>
      </c>
      <c r="K167" s="9"/>
    </row>
    <row r="168" spans="1:11" s="8" customFormat="1" ht="21" customHeight="1">
      <c r="A168" s="6">
        <v>171317</v>
      </c>
      <c r="B168" s="1" t="s">
        <v>180</v>
      </c>
      <c r="C168" s="1" t="s">
        <v>0</v>
      </c>
      <c r="D168" s="1" t="s">
        <v>10</v>
      </c>
      <c r="E168" s="1" t="s">
        <v>98</v>
      </c>
      <c r="F168" s="3">
        <f t="shared" si="8"/>
        <v>3042</v>
      </c>
      <c r="G168" s="3">
        <f t="shared" si="9"/>
        <v>3077</v>
      </c>
      <c r="H168" s="3">
        <f t="shared" si="10"/>
        <v>2973</v>
      </c>
      <c r="I168" s="3">
        <f t="shared" si="11"/>
        <v>2922</v>
      </c>
      <c r="J168" s="3">
        <v>2870</v>
      </c>
      <c r="K168" s="9"/>
    </row>
    <row r="169" spans="1:11" s="8" customFormat="1" ht="21" customHeight="1">
      <c r="A169" s="6">
        <v>171318</v>
      </c>
      <c r="B169" s="1" t="s">
        <v>181</v>
      </c>
      <c r="C169" s="1" t="s">
        <v>0</v>
      </c>
      <c r="D169" s="1" t="s">
        <v>10</v>
      </c>
      <c r="E169" s="1" t="s">
        <v>99</v>
      </c>
      <c r="F169" s="3">
        <f t="shared" si="8"/>
        <v>3477</v>
      </c>
      <c r="G169" s="3">
        <f t="shared" si="9"/>
        <v>3516</v>
      </c>
      <c r="H169" s="3">
        <f t="shared" si="10"/>
        <v>3398</v>
      </c>
      <c r="I169" s="3">
        <f t="shared" si="11"/>
        <v>3339</v>
      </c>
      <c r="J169" s="3">
        <v>3280</v>
      </c>
      <c r="K169" s="9"/>
    </row>
    <row r="170" spans="1:11" s="8" customFormat="1" ht="21" customHeight="1">
      <c r="A170" s="6">
        <v>171319</v>
      </c>
      <c r="B170" s="1" t="s">
        <v>182</v>
      </c>
      <c r="C170" s="1" t="s">
        <v>0</v>
      </c>
      <c r="D170" s="1" t="s">
        <v>10</v>
      </c>
      <c r="E170" s="1" t="s">
        <v>100</v>
      </c>
      <c r="F170" s="3">
        <f t="shared" si="8"/>
        <v>3911</v>
      </c>
      <c r="G170" s="3">
        <f t="shared" si="9"/>
        <v>3956</v>
      </c>
      <c r="H170" s="3">
        <f t="shared" si="10"/>
        <v>3823</v>
      </c>
      <c r="I170" s="3">
        <f t="shared" si="11"/>
        <v>3756</v>
      </c>
      <c r="J170" s="3">
        <v>3690</v>
      </c>
      <c r="K170" s="9"/>
    </row>
    <row r="171" spans="1:11" s="8" customFormat="1" ht="21" customHeight="1">
      <c r="A171" s="6">
        <v>171320</v>
      </c>
      <c r="B171" s="1" t="s">
        <v>183</v>
      </c>
      <c r="C171" s="1" t="s">
        <v>0</v>
      </c>
      <c r="D171" s="1" t="s">
        <v>10</v>
      </c>
      <c r="E171" s="1" t="s">
        <v>101</v>
      </c>
      <c r="F171" s="3">
        <f t="shared" si="8"/>
        <v>4346</v>
      </c>
      <c r="G171" s="3">
        <f t="shared" si="9"/>
        <v>4395</v>
      </c>
      <c r="H171" s="3">
        <f t="shared" si="10"/>
        <v>4248</v>
      </c>
      <c r="I171" s="3">
        <f t="shared" si="11"/>
        <v>4174</v>
      </c>
      <c r="J171" s="3">
        <v>4100</v>
      </c>
      <c r="K171" s="9"/>
    </row>
    <row r="172" spans="1:11" s="8" customFormat="1" ht="21" customHeight="1">
      <c r="A172" s="6">
        <v>171321</v>
      </c>
      <c r="B172" s="1" t="s">
        <v>184</v>
      </c>
      <c r="C172" s="1" t="s">
        <v>0</v>
      </c>
      <c r="D172" s="1" t="s">
        <v>10</v>
      </c>
      <c r="E172" s="1" t="s">
        <v>102</v>
      </c>
      <c r="F172" s="3">
        <f t="shared" si="8"/>
        <v>4770</v>
      </c>
      <c r="G172" s="3">
        <f t="shared" si="9"/>
        <v>4824</v>
      </c>
      <c r="H172" s="3">
        <f t="shared" si="10"/>
        <v>4662</v>
      </c>
      <c r="I172" s="3">
        <f t="shared" si="11"/>
        <v>4581</v>
      </c>
      <c r="J172" s="3">
        <v>4500</v>
      </c>
      <c r="K172" s="9"/>
    </row>
    <row r="173" spans="1:11" s="8" customFormat="1" ht="21" customHeight="1">
      <c r="A173" s="6">
        <v>171322</v>
      </c>
      <c r="B173" s="1" t="s">
        <v>185</v>
      </c>
      <c r="C173" s="1" t="s">
        <v>0</v>
      </c>
      <c r="D173" s="1" t="s">
        <v>10</v>
      </c>
      <c r="E173" s="1" t="s">
        <v>103</v>
      </c>
      <c r="F173" s="3">
        <f t="shared" si="8"/>
        <v>5205</v>
      </c>
      <c r="G173" s="3">
        <f t="shared" si="9"/>
        <v>5264</v>
      </c>
      <c r="H173" s="3">
        <f t="shared" si="10"/>
        <v>5087</v>
      </c>
      <c r="I173" s="3">
        <f t="shared" si="11"/>
        <v>4998</v>
      </c>
      <c r="J173" s="3">
        <v>4910</v>
      </c>
      <c r="K173" s="9"/>
    </row>
    <row r="174" spans="1:11" s="8" customFormat="1" ht="21" customHeight="1">
      <c r="A174" s="6">
        <v>171323</v>
      </c>
      <c r="B174" s="1" t="s">
        <v>186</v>
      </c>
      <c r="C174" s="1" t="s">
        <v>0</v>
      </c>
      <c r="D174" s="1" t="s">
        <v>10</v>
      </c>
      <c r="E174" s="1" t="s">
        <v>104</v>
      </c>
      <c r="F174" s="3">
        <f t="shared" si="8"/>
        <v>5639</v>
      </c>
      <c r="G174" s="3">
        <f t="shared" si="9"/>
        <v>5703</v>
      </c>
      <c r="H174" s="3">
        <f t="shared" si="10"/>
        <v>5512</v>
      </c>
      <c r="I174" s="3">
        <f t="shared" si="11"/>
        <v>5416</v>
      </c>
      <c r="J174" s="3">
        <v>5320</v>
      </c>
      <c r="K174" s="9"/>
    </row>
    <row r="175" spans="1:11" s="8" customFormat="1" ht="21" customHeight="1">
      <c r="A175" s="6">
        <v>171324</v>
      </c>
      <c r="B175" s="1" t="s">
        <v>187</v>
      </c>
      <c r="C175" s="1" t="s">
        <v>0</v>
      </c>
      <c r="D175" s="1" t="s">
        <v>10</v>
      </c>
      <c r="E175" s="1" t="s">
        <v>105</v>
      </c>
      <c r="F175" s="3">
        <f t="shared" si="8"/>
        <v>6074</v>
      </c>
      <c r="G175" s="3">
        <f t="shared" si="9"/>
        <v>6143</v>
      </c>
      <c r="H175" s="3">
        <f t="shared" si="10"/>
        <v>5936</v>
      </c>
      <c r="I175" s="3">
        <f t="shared" si="11"/>
        <v>5833</v>
      </c>
      <c r="J175" s="3">
        <v>5730</v>
      </c>
      <c r="K175" s="9"/>
    </row>
    <row r="176" spans="1:11" s="8" customFormat="1" ht="21" customHeight="1">
      <c r="A176" s="6">
        <v>171325</v>
      </c>
      <c r="B176" s="1" t="s">
        <v>188</v>
      </c>
      <c r="C176" s="1" t="s">
        <v>0</v>
      </c>
      <c r="D176" s="1" t="s">
        <v>10</v>
      </c>
      <c r="E176" s="1" t="s">
        <v>106</v>
      </c>
      <c r="F176" s="3">
        <f t="shared" si="8"/>
        <v>6508</v>
      </c>
      <c r="G176" s="3">
        <f t="shared" si="9"/>
        <v>6582</v>
      </c>
      <c r="H176" s="3">
        <f t="shared" si="10"/>
        <v>6361</v>
      </c>
      <c r="I176" s="3">
        <f t="shared" si="11"/>
        <v>6251</v>
      </c>
      <c r="J176" s="3">
        <v>6140</v>
      </c>
      <c r="K176" s="9"/>
    </row>
    <row r="177" spans="1:11" s="8" customFormat="1" ht="21" customHeight="1">
      <c r="A177" s="6">
        <v>171326</v>
      </c>
      <c r="B177" s="1" t="s">
        <v>189</v>
      </c>
      <c r="C177" s="1" t="s">
        <v>0</v>
      </c>
      <c r="D177" s="1" t="s">
        <v>10</v>
      </c>
      <c r="E177" s="1" t="s">
        <v>107</v>
      </c>
      <c r="F177" s="3">
        <f t="shared" si="8"/>
        <v>6943</v>
      </c>
      <c r="G177" s="3">
        <f t="shared" si="9"/>
        <v>7022</v>
      </c>
      <c r="H177" s="3">
        <f t="shared" si="10"/>
        <v>6786</v>
      </c>
      <c r="I177" s="3">
        <f t="shared" si="11"/>
        <v>6668</v>
      </c>
      <c r="J177" s="3">
        <v>6550</v>
      </c>
      <c r="K177" s="9"/>
    </row>
    <row r="178" spans="1:11" s="8" customFormat="1" ht="21" customHeight="1">
      <c r="A178" s="6">
        <v>171327</v>
      </c>
      <c r="B178" s="1" t="s">
        <v>190</v>
      </c>
      <c r="C178" s="1" t="s">
        <v>0</v>
      </c>
      <c r="D178" s="1" t="s">
        <v>10</v>
      </c>
      <c r="E178" s="1" t="s">
        <v>108</v>
      </c>
      <c r="F178" s="3">
        <f t="shared" si="8"/>
        <v>7378</v>
      </c>
      <c r="G178" s="3">
        <f t="shared" si="9"/>
        <v>7461</v>
      </c>
      <c r="H178" s="3">
        <f t="shared" si="10"/>
        <v>7211</v>
      </c>
      <c r="I178" s="3">
        <f t="shared" si="11"/>
        <v>7085</v>
      </c>
      <c r="J178" s="3">
        <v>6960</v>
      </c>
      <c r="K178" s="9"/>
    </row>
    <row r="179" spans="1:11" s="8" customFormat="1" ht="21" customHeight="1">
      <c r="A179" s="6">
        <v>171211</v>
      </c>
      <c r="B179" s="1" t="s">
        <v>191</v>
      </c>
      <c r="C179" s="1" t="s">
        <v>0</v>
      </c>
      <c r="D179" s="1" t="s">
        <v>11</v>
      </c>
      <c r="E179" s="1" t="s">
        <v>66</v>
      </c>
      <c r="F179" s="3">
        <f t="shared" si="8"/>
        <v>307</v>
      </c>
      <c r="G179" s="3">
        <f t="shared" si="9"/>
        <v>311</v>
      </c>
      <c r="H179" s="3">
        <f t="shared" si="10"/>
        <v>300</v>
      </c>
      <c r="I179" s="3">
        <f t="shared" si="11"/>
        <v>295</v>
      </c>
      <c r="J179" s="3">
        <v>290</v>
      </c>
      <c r="K179" s="9"/>
    </row>
    <row r="180" spans="1:11" s="8" customFormat="1" ht="21" customHeight="1">
      <c r="A180" s="6">
        <v>171212</v>
      </c>
      <c r="B180" s="1" t="s">
        <v>162</v>
      </c>
      <c r="C180" s="1" t="s">
        <v>0</v>
      </c>
      <c r="D180" s="1" t="s">
        <v>11</v>
      </c>
      <c r="E180" s="1" t="s">
        <v>67</v>
      </c>
      <c r="F180" s="3">
        <f t="shared" si="8"/>
        <v>625</v>
      </c>
      <c r="G180" s="3">
        <f t="shared" si="9"/>
        <v>632</v>
      </c>
      <c r="H180" s="3">
        <f t="shared" si="10"/>
        <v>611</v>
      </c>
      <c r="I180" s="3">
        <f t="shared" si="11"/>
        <v>601</v>
      </c>
      <c r="J180" s="3">
        <v>590</v>
      </c>
      <c r="K180" s="9"/>
    </row>
    <row r="181" spans="1:11" s="8" customFormat="1" ht="21" customHeight="1">
      <c r="A181" s="6">
        <v>171213</v>
      </c>
      <c r="B181" s="1" t="s">
        <v>163</v>
      </c>
      <c r="C181" s="1" t="s">
        <v>0</v>
      </c>
      <c r="D181" s="1" t="s">
        <v>11</v>
      </c>
      <c r="E181" s="1" t="s">
        <v>68</v>
      </c>
      <c r="F181" s="3">
        <f t="shared" si="8"/>
        <v>933</v>
      </c>
      <c r="G181" s="3">
        <f t="shared" si="9"/>
        <v>943</v>
      </c>
      <c r="H181" s="3">
        <f t="shared" si="10"/>
        <v>912</v>
      </c>
      <c r="I181" s="3">
        <f t="shared" si="11"/>
        <v>896</v>
      </c>
      <c r="J181" s="3">
        <v>880</v>
      </c>
      <c r="K181" s="9"/>
    </row>
    <row r="182" spans="1:11" s="8" customFormat="1" ht="21" customHeight="1">
      <c r="A182" s="6">
        <v>171214</v>
      </c>
      <c r="B182" s="1" t="s">
        <v>164</v>
      </c>
      <c r="C182" s="1" t="s">
        <v>0</v>
      </c>
      <c r="D182" s="1" t="s">
        <v>11</v>
      </c>
      <c r="E182" s="1" t="s">
        <v>69</v>
      </c>
      <c r="F182" s="3">
        <f t="shared" si="8"/>
        <v>1240</v>
      </c>
      <c r="G182" s="3">
        <f t="shared" si="9"/>
        <v>1254</v>
      </c>
      <c r="H182" s="3">
        <f t="shared" si="10"/>
        <v>1212</v>
      </c>
      <c r="I182" s="3">
        <f t="shared" si="11"/>
        <v>1191</v>
      </c>
      <c r="J182" s="3">
        <v>1170</v>
      </c>
      <c r="K182" s="9"/>
    </row>
    <row r="183" spans="1:11" s="8" customFormat="1" ht="21" customHeight="1">
      <c r="A183" s="6">
        <v>171215</v>
      </c>
      <c r="B183" s="1" t="s">
        <v>165</v>
      </c>
      <c r="C183" s="1" t="s">
        <v>0</v>
      </c>
      <c r="D183" s="1" t="s">
        <v>11</v>
      </c>
      <c r="E183" s="1" t="s">
        <v>70</v>
      </c>
      <c r="F183" s="3">
        <f t="shared" si="8"/>
        <v>1548</v>
      </c>
      <c r="G183" s="3">
        <f t="shared" si="9"/>
        <v>1565</v>
      </c>
      <c r="H183" s="3">
        <f t="shared" si="10"/>
        <v>1513</v>
      </c>
      <c r="I183" s="3">
        <f t="shared" si="11"/>
        <v>1486</v>
      </c>
      <c r="J183" s="3">
        <v>1460</v>
      </c>
      <c r="K183" s="9"/>
    </row>
    <row r="184" spans="1:11" s="8" customFormat="1" ht="21" customHeight="1">
      <c r="A184" s="6">
        <v>171216</v>
      </c>
      <c r="B184" s="1" t="s">
        <v>166</v>
      </c>
      <c r="C184" s="1" t="s">
        <v>0</v>
      </c>
      <c r="D184" s="1" t="s">
        <v>11</v>
      </c>
      <c r="E184" s="1" t="s">
        <v>71</v>
      </c>
      <c r="F184" s="3">
        <f t="shared" si="8"/>
        <v>1866</v>
      </c>
      <c r="G184" s="3">
        <f t="shared" si="9"/>
        <v>1887</v>
      </c>
      <c r="H184" s="3">
        <f t="shared" si="10"/>
        <v>1823</v>
      </c>
      <c r="I184" s="3">
        <f t="shared" si="11"/>
        <v>1792</v>
      </c>
      <c r="J184" s="3">
        <v>1760</v>
      </c>
      <c r="K184" s="9"/>
    </row>
    <row r="185" spans="1:11" s="8" customFormat="1" ht="21" customHeight="1">
      <c r="A185" s="6">
        <v>171217</v>
      </c>
      <c r="B185" s="1" t="s">
        <v>167</v>
      </c>
      <c r="C185" s="1" t="s">
        <v>0</v>
      </c>
      <c r="D185" s="1" t="s">
        <v>11</v>
      </c>
      <c r="E185" s="1" t="s">
        <v>72</v>
      </c>
      <c r="F185" s="3">
        <f t="shared" si="8"/>
        <v>2173</v>
      </c>
      <c r="G185" s="3">
        <f t="shared" si="9"/>
        <v>2198</v>
      </c>
      <c r="H185" s="3">
        <f t="shared" si="10"/>
        <v>2124</v>
      </c>
      <c r="I185" s="3">
        <f t="shared" si="11"/>
        <v>2087</v>
      </c>
      <c r="J185" s="3">
        <v>2050</v>
      </c>
      <c r="K185" s="9"/>
    </row>
    <row r="186" spans="1:11" s="8" customFormat="1" ht="21" customHeight="1">
      <c r="A186" s="6">
        <v>171218</v>
      </c>
      <c r="B186" s="1" t="s">
        <v>168</v>
      </c>
      <c r="C186" s="1" t="s">
        <v>0</v>
      </c>
      <c r="D186" s="1" t="s">
        <v>11</v>
      </c>
      <c r="E186" s="1" t="s">
        <v>73</v>
      </c>
      <c r="F186" s="3">
        <f t="shared" si="8"/>
        <v>2480</v>
      </c>
      <c r="G186" s="3">
        <f t="shared" si="9"/>
        <v>2508</v>
      </c>
      <c r="H186" s="3">
        <f t="shared" si="10"/>
        <v>2424</v>
      </c>
      <c r="I186" s="3">
        <f t="shared" si="11"/>
        <v>2382</v>
      </c>
      <c r="J186" s="3">
        <v>2340</v>
      </c>
      <c r="K186" s="9"/>
    </row>
    <row r="187" spans="1:11" s="8" customFormat="1" ht="21" customHeight="1">
      <c r="A187" s="6">
        <v>171219</v>
      </c>
      <c r="B187" s="1" t="s">
        <v>169</v>
      </c>
      <c r="C187" s="1" t="s">
        <v>0</v>
      </c>
      <c r="D187" s="1" t="s">
        <v>11</v>
      </c>
      <c r="E187" s="1" t="s">
        <v>74</v>
      </c>
      <c r="F187" s="3">
        <f t="shared" si="8"/>
        <v>2788</v>
      </c>
      <c r="G187" s="3">
        <f t="shared" si="9"/>
        <v>2819</v>
      </c>
      <c r="H187" s="3">
        <f t="shared" si="10"/>
        <v>2725</v>
      </c>
      <c r="I187" s="3">
        <f t="shared" si="11"/>
        <v>2677</v>
      </c>
      <c r="J187" s="3">
        <v>2630</v>
      </c>
      <c r="K187" s="9"/>
    </row>
    <row r="188" spans="1:11" s="8" customFormat="1" ht="21" customHeight="1">
      <c r="A188" s="6">
        <v>171220</v>
      </c>
      <c r="B188" s="1" t="s">
        <v>170</v>
      </c>
      <c r="C188" s="1" t="s">
        <v>0</v>
      </c>
      <c r="D188" s="1" t="s">
        <v>11</v>
      </c>
      <c r="E188" s="1" t="s">
        <v>75</v>
      </c>
      <c r="F188" s="3">
        <f t="shared" si="8"/>
        <v>3106</v>
      </c>
      <c r="G188" s="3">
        <f t="shared" si="9"/>
        <v>3141</v>
      </c>
      <c r="H188" s="3">
        <f t="shared" si="10"/>
        <v>3035</v>
      </c>
      <c r="I188" s="3">
        <f t="shared" si="11"/>
        <v>2983</v>
      </c>
      <c r="J188" s="3">
        <v>2930</v>
      </c>
      <c r="K188" s="9"/>
    </row>
    <row r="189" spans="1:11" s="8" customFormat="1" ht="21" customHeight="1">
      <c r="A189" s="6">
        <v>171221</v>
      </c>
      <c r="B189" s="1" t="s">
        <v>171</v>
      </c>
      <c r="C189" s="1" t="s">
        <v>0</v>
      </c>
      <c r="D189" s="1" t="s">
        <v>11</v>
      </c>
      <c r="E189" s="1" t="s">
        <v>76</v>
      </c>
      <c r="F189" s="3">
        <f t="shared" si="8"/>
        <v>3413</v>
      </c>
      <c r="G189" s="3">
        <f t="shared" si="9"/>
        <v>3452</v>
      </c>
      <c r="H189" s="3">
        <f t="shared" si="10"/>
        <v>3336</v>
      </c>
      <c r="I189" s="3">
        <f t="shared" si="11"/>
        <v>3278</v>
      </c>
      <c r="J189" s="3">
        <v>3220</v>
      </c>
      <c r="K189" s="9"/>
    </row>
    <row r="190" spans="1:11" s="8" customFormat="1" ht="21" customHeight="1">
      <c r="A190" s="6">
        <v>171222</v>
      </c>
      <c r="B190" s="1" t="s">
        <v>172</v>
      </c>
      <c r="C190" s="1" t="s">
        <v>0</v>
      </c>
      <c r="D190" s="1" t="s">
        <v>11</v>
      </c>
      <c r="E190" s="1" t="s">
        <v>77</v>
      </c>
      <c r="F190" s="3">
        <f t="shared" si="8"/>
        <v>3721</v>
      </c>
      <c r="G190" s="3">
        <f t="shared" si="9"/>
        <v>3763</v>
      </c>
      <c r="H190" s="3">
        <f t="shared" si="10"/>
        <v>3636</v>
      </c>
      <c r="I190" s="3">
        <f t="shared" si="11"/>
        <v>3573</v>
      </c>
      <c r="J190" s="3">
        <v>3510</v>
      </c>
      <c r="K190" s="9"/>
    </row>
    <row r="191" spans="1:11" s="8" customFormat="1" ht="21" customHeight="1">
      <c r="A191" s="6">
        <v>171223</v>
      </c>
      <c r="B191" s="1" t="s">
        <v>173</v>
      </c>
      <c r="C191" s="1" t="s">
        <v>0</v>
      </c>
      <c r="D191" s="1" t="s">
        <v>11</v>
      </c>
      <c r="E191" s="1" t="s">
        <v>78</v>
      </c>
      <c r="F191" s="3">
        <f t="shared" si="8"/>
        <v>4028</v>
      </c>
      <c r="G191" s="3">
        <f t="shared" si="9"/>
        <v>4074</v>
      </c>
      <c r="H191" s="3">
        <f t="shared" si="10"/>
        <v>3937</v>
      </c>
      <c r="I191" s="3">
        <f t="shared" si="11"/>
        <v>3868</v>
      </c>
      <c r="J191" s="3">
        <v>3800</v>
      </c>
      <c r="K191" s="9"/>
    </row>
    <row r="192" spans="1:11" s="8" customFormat="1" ht="21" customHeight="1">
      <c r="A192" s="6">
        <v>171311</v>
      </c>
      <c r="B192" s="1" t="s">
        <v>174</v>
      </c>
      <c r="C192" s="1" t="s">
        <v>0</v>
      </c>
      <c r="D192" s="1" t="s">
        <v>12</v>
      </c>
      <c r="E192" s="1" t="s">
        <v>92</v>
      </c>
      <c r="F192" s="3">
        <f t="shared" si="8"/>
        <v>371</v>
      </c>
      <c r="G192" s="3">
        <f t="shared" si="9"/>
        <v>375</v>
      </c>
      <c r="H192" s="3">
        <f t="shared" si="10"/>
        <v>363</v>
      </c>
      <c r="I192" s="3">
        <f t="shared" si="11"/>
        <v>356</v>
      </c>
      <c r="J192" s="3">
        <v>350</v>
      </c>
      <c r="K192" s="9"/>
    </row>
    <row r="193" spans="1:11" s="8" customFormat="1" ht="21" customHeight="1">
      <c r="A193" s="6">
        <v>171312</v>
      </c>
      <c r="B193" s="1" t="s">
        <v>175</v>
      </c>
      <c r="C193" s="1" t="s">
        <v>0</v>
      </c>
      <c r="D193" s="1" t="s">
        <v>12</v>
      </c>
      <c r="E193" s="1" t="s">
        <v>93</v>
      </c>
      <c r="F193" s="3">
        <f t="shared" si="8"/>
        <v>742</v>
      </c>
      <c r="G193" s="3">
        <f t="shared" si="9"/>
        <v>750</v>
      </c>
      <c r="H193" s="3">
        <f t="shared" si="10"/>
        <v>725</v>
      </c>
      <c r="I193" s="3">
        <f t="shared" si="11"/>
        <v>713</v>
      </c>
      <c r="J193" s="3">
        <v>700</v>
      </c>
      <c r="K193" s="9"/>
    </row>
    <row r="194" spans="1:11" s="8" customFormat="1" ht="21" customHeight="1">
      <c r="A194" s="6">
        <v>171313</v>
      </c>
      <c r="B194" s="1" t="s">
        <v>176</v>
      </c>
      <c r="C194" s="1" t="s">
        <v>0</v>
      </c>
      <c r="D194" s="1" t="s">
        <v>12</v>
      </c>
      <c r="E194" s="1" t="s">
        <v>94</v>
      </c>
      <c r="F194" s="3">
        <f t="shared" si="8"/>
        <v>1113</v>
      </c>
      <c r="G194" s="3">
        <f t="shared" si="9"/>
        <v>1126</v>
      </c>
      <c r="H194" s="3">
        <f t="shared" si="10"/>
        <v>1088</v>
      </c>
      <c r="I194" s="3">
        <f t="shared" si="11"/>
        <v>1069</v>
      </c>
      <c r="J194" s="3">
        <v>1050</v>
      </c>
      <c r="K194" s="9"/>
    </row>
    <row r="195" spans="1:11" s="8" customFormat="1" ht="21" customHeight="1">
      <c r="A195" s="6">
        <v>171314</v>
      </c>
      <c r="B195" s="1" t="s">
        <v>177</v>
      </c>
      <c r="C195" s="1" t="s">
        <v>0</v>
      </c>
      <c r="D195" s="1" t="s">
        <v>12</v>
      </c>
      <c r="E195" s="1" t="s">
        <v>95</v>
      </c>
      <c r="F195" s="3">
        <f t="shared" si="8"/>
        <v>1484</v>
      </c>
      <c r="G195" s="3">
        <f t="shared" si="9"/>
        <v>1501</v>
      </c>
      <c r="H195" s="3">
        <f t="shared" si="10"/>
        <v>1450</v>
      </c>
      <c r="I195" s="3">
        <f t="shared" si="11"/>
        <v>1425</v>
      </c>
      <c r="J195" s="3">
        <v>1400</v>
      </c>
      <c r="K195" s="9"/>
    </row>
    <row r="196" spans="1:11" s="8" customFormat="1" ht="21" customHeight="1">
      <c r="A196" s="6">
        <v>171315</v>
      </c>
      <c r="B196" s="1" t="s">
        <v>178</v>
      </c>
      <c r="C196" s="1" t="s">
        <v>0</v>
      </c>
      <c r="D196" s="1" t="s">
        <v>12</v>
      </c>
      <c r="E196" s="1" t="s">
        <v>96</v>
      </c>
      <c r="F196" s="3">
        <f t="shared" si="8"/>
        <v>1866</v>
      </c>
      <c r="G196" s="3">
        <f t="shared" si="9"/>
        <v>1887</v>
      </c>
      <c r="H196" s="3">
        <f t="shared" si="10"/>
        <v>1823</v>
      </c>
      <c r="I196" s="3">
        <f t="shared" si="11"/>
        <v>1792</v>
      </c>
      <c r="J196" s="3">
        <v>1760</v>
      </c>
      <c r="K196" s="9"/>
    </row>
    <row r="197" spans="1:11" s="8" customFormat="1" ht="21" customHeight="1">
      <c r="A197" s="6">
        <v>171316</v>
      </c>
      <c r="B197" s="1" t="s">
        <v>179</v>
      </c>
      <c r="C197" s="1" t="s">
        <v>0</v>
      </c>
      <c r="D197" s="1" t="s">
        <v>12</v>
      </c>
      <c r="E197" s="1" t="s">
        <v>97</v>
      </c>
      <c r="F197" s="3">
        <f t="shared" si="8"/>
        <v>2237</v>
      </c>
      <c r="G197" s="3">
        <f t="shared" si="9"/>
        <v>2262</v>
      </c>
      <c r="H197" s="3">
        <f t="shared" si="10"/>
        <v>2186</v>
      </c>
      <c r="I197" s="3">
        <f t="shared" si="11"/>
        <v>2148</v>
      </c>
      <c r="J197" s="3">
        <v>2110</v>
      </c>
      <c r="K197" s="9"/>
    </row>
    <row r="198" spans="1:11" s="8" customFormat="1" ht="21" customHeight="1">
      <c r="A198" s="6">
        <v>171317</v>
      </c>
      <c r="B198" s="1" t="s">
        <v>180</v>
      </c>
      <c r="C198" s="1" t="s">
        <v>0</v>
      </c>
      <c r="D198" s="1" t="s">
        <v>12</v>
      </c>
      <c r="E198" s="1" t="s">
        <v>98</v>
      </c>
      <c r="F198" s="3">
        <f aca="true" t="shared" si="12" ref="F198:F208">ROUND(J198*1.06,0)</f>
        <v>2608</v>
      </c>
      <c r="G198" s="3">
        <f aca="true" t="shared" si="13" ref="G198:G208">ROUND(J198*1.072,0)</f>
        <v>2637</v>
      </c>
      <c r="H198" s="3">
        <f aca="true" t="shared" si="14" ref="H198:H208">ROUND(J198*1.036,0)</f>
        <v>2549</v>
      </c>
      <c r="I198" s="3">
        <f aca="true" t="shared" si="15" ref="I198:I208">ROUND(J198*1.018,0)</f>
        <v>2504</v>
      </c>
      <c r="J198" s="3">
        <v>2460</v>
      </c>
      <c r="K198" s="9"/>
    </row>
    <row r="199" spans="1:11" s="8" customFormat="1" ht="21" customHeight="1">
      <c r="A199" s="6">
        <v>171318</v>
      </c>
      <c r="B199" s="1" t="s">
        <v>181</v>
      </c>
      <c r="C199" s="1" t="s">
        <v>0</v>
      </c>
      <c r="D199" s="1" t="s">
        <v>12</v>
      </c>
      <c r="E199" s="1" t="s">
        <v>99</v>
      </c>
      <c r="F199" s="3">
        <f t="shared" si="12"/>
        <v>2979</v>
      </c>
      <c r="G199" s="3">
        <f t="shared" si="13"/>
        <v>3012</v>
      </c>
      <c r="H199" s="3">
        <f t="shared" si="14"/>
        <v>2911</v>
      </c>
      <c r="I199" s="3">
        <f t="shared" si="15"/>
        <v>2861</v>
      </c>
      <c r="J199" s="3">
        <v>2810</v>
      </c>
      <c r="K199" s="9"/>
    </row>
    <row r="200" spans="1:11" s="8" customFormat="1" ht="21" customHeight="1">
      <c r="A200" s="6">
        <v>171319</v>
      </c>
      <c r="B200" s="1" t="s">
        <v>182</v>
      </c>
      <c r="C200" s="1" t="s">
        <v>0</v>
      </c>
      <c r="D200" s="1" t="s">
        <v>12</v>
      </c>
      <c r="E200" s="1" t="s">
        <v>100</v>
      </c>
      <c r="F200" s="3">
        <f t="shared" si="12"/>
        <v>3350</v>
      </c>
      <c r="G200" s="3">
        <f t="shared" si="13"/>
        <v>3388</v>
      </c>
      <c r="H200" s="3">
        <f t="shared" si="14"/>
        <v>3274</v>
      </c>
      <c r="I200" s="3">
        <f t="shared" si="15"/>
        <v>3217</v>
      </c>
      <c r="J200" s="3">
        <v>3160</v>
      </c>
      <c r="K200" s="9"/>
    </row>
    <row r="201" spans="1:11" s="8" customFormat="1" ht="21" customHeight="1">
      <c r="A201" s="6">
        <v>171320</v>
      </c>
      <c r="B201" s="1" t="s">
        <v>183</v>
      </c>
      <c r="C201" s="1" t="s">
        <v>0</v>
      </c>
      <c r="D201" s="1" t="s">
        <v>12</v>
      </c>
      <c r="E201" s="1" t="s">
        <v>101</v>
      </c>
      <c r="F201" s="3">
        <f t="shared" si="12"/>
        <v>3721</v>
      </c>
      <c r="G201" s="3">
        <f t="shared" si="13"/>
        <v>3763</v>
      </c>
      <c r="H201" s="3">
        <f t="shared" si="14"/>
        <v>3636</v>
      </c>
      <c r="I201" s="3">
        <f t="shared" si="15"/>
        <v>3573</v>
      </c>
      <c r="J201" s="3">
        <v>3510</v>
      </c>
      <c r="K201" s="9"/>
    </row>
    <row r="202" spans="1:11" s="8" customFormat="1" ht="21" customHeight="1">
      <c r="A202" s="6">
        <v>171321</v>
      </c>
      <c r="B202" s="1" t="s">
        <v>184</v>
      </c>
      <c r="C202" s="1" t="s">
        <v>0</v>
      </c>
      <c r="D202" s="1" t="s">
        <v>12</v>
      </c>
      <c r="E202" s="1" t="s">
        <v>102</v>
      </c>
      <c r="F202" s="3">
        <f t="shared" si="12"/>
        <v>4092</v>
      </c>
      <c r="G202" s="3">
        <f t="shared" si="13"/>
        <v>4138</v>
      </c>
      <c r="H202" s="3">
        <f t="shared" si="14"/>
        <v>3999</v>
      </c>
      <c r="I202" s="3">
        <f t="shared" si="15"/>
        <v>3929</v>
      </c>
      <c r="J202" s="3">
        <v>3860</v>
      </c>
      <c r="K202" s="9"/>
    </row>
    <row r="203" spans="1:11" s="8" customFormat="1" ht="21" customHeight="1">
      <c r="A203" s="6">
        <v>171322</v>
      </c>
      <c r="B203" s="1" t="s">
        <v>185</v>
      </c>
      <c r="C203" s="1" t="s">
        <v>0</v>
      </c>
      <c r="D203" s="1" t="s">
        <v>12</v>
      </c>
      <c r="E203" s="1" t="s">
        <v>103</v>
      </c>
      <c r="F203" s="3">
        <f t="shared" si="12"/>
        <v>4463</v>
      </c>
      <c r="G203" s="3">
        <f t="shared" si="13"/>
        <v>4513</v>
      </c>
      <c r="H203" s="3">
        <f t="shared" si="14"/>
        <v>4362</v>
      </c>
      <c r="I203" s="3">
        <f t="shared" si="15"/>
        <v>4286</v>
      </c>
      <c r="J203" s="3">
        <v>4210</v>
      </c>
      <c r="K203" s="9"/>
    </row>
    <row r="204" spans="1:11" s="8" customFormat="1" ht="21" customHeight="1">
      <c r="A204" s="6">
        <v>171323</v>
      </c>
      <c r="B204" s="1" t="s">
        <v>186</v>
      </c>
      <c r="C204" s="1" t="s">
        <v>0</v>
      </c>
      <c r="D204" s="1" t="s">
        <v>12</v>
      </c>
      <c r="E204" s="1" t="s">
        <v>104</v>
      </c>
      <c r="F204" s="3">
        <f t="shared" si="12"/>
        <v>4834</v>
      </c>
      <c r="G204" s="3">
        <f t="shared" si="13"/>
        <v>4888</v>
      </c>
      <c r="H204" s="3">
        <f t="shared" si="14"/>
        <v>4724</v>
      </c>
      <c r="I204" s="3">
        <f t="shared" si="15"/>
        <v>4642</v>
      </c>
      <c r="J204" s="3">
        <v>4560</v>
      </c>
      <c r="K204" s="9"/>
    </row>
    <row r="205" spans="1:11" s="8" customFormat="1" ht="21" customHeight="1">
      <c r="A205" s="6">
        <v>171324</v>
      </c>
      <c r="B205" s="1" t="s">
        <v>187</v>
      </c>
      <c r="C205" s="1" t="s">
        <v>0</v>
      </c>
      <c r="D205" s="1" t="s">
        <v>12</v>
      </c>
      <c r="E205" s="1" t="s">
        <v>105</v>
      </c>
      <c r="F205" s="3">
        <f t="shared" si="12"/>
        <v>5205</v>
      </c>
      <c r="G205" s="3">
        <f t="shared" si="13"/>
        <v>5264</v>
      </c>
      <c r="H205" s="3">
        <f t="shared" si="14"/>
        <v>5087</v>
      </c>
      <c r="I205" s="3">
        <f t="shared" si="15"/>
        <v>4998</v>
      </c>
      <c r="J205" s="3">
        <v>4910</v>
      </c>
      <c r="K205" s="9"/>
    </row>
    <row r="206" spans="1:11" s="8" customFormat="1" ht="21" customHeight="1">
      <c r="A206" s="6">
        <v>171325</v>
      </c>
      <c r="B206" s="1" t="s">
        <v>188</v>
      </c>
      <c r="C206" s="1" t="s">
        <v>0</v>
      </c>
      <c r="D206" s="1" t="s">
        <v>12</v>
      </c>
      <c r="E206" s="1" t="s">
        <v>106</v>
      </c>
      <c r="F206" s="3">
        <f t="shared" si="12"/>
        <v>5586</v>
      </c>
      <c r="G206" s="3">
        <f t="shared" si="13"/>
        <v>5649</v>
      </c>
      <c r="H206" s="3">
        <f t="shared" si="14"/>
        <v>5460</v>
      </c>
      <c r="I206" s="3">
        <f t="shared" si="15"/>
        <v>5365</v>
      </c>
      <c r="J206" s="3">
        <v>5270</v>
      </c>
      <c r="K206" s="9"/>
    </row>
    <row r="207" spans="1:11" s="8" customFormat="1" ht="21" customHeight="1">
      <c r="A207" s="6">
        <v>171326</v>
      </c>
      <c r="B207" s="1" t="s">
        <v>189</v>
      </c>
      <c r="C207" s="1" t="s">
        <v>0</v>
      </c>
      <c r="D207" s="1" t="s">
        <v>12</v>
      </c>
      <c r="E207" s="1" t="s">
        <v>107</v>
      </c>
      <c r="F207" s="3">
        <f t="shared" si="12"/>
        <v>5957</v>
      </c>
      <c r="G207" s="3">
        <f t="shared" si="13"/>
        <v>6025</v>
      </c>
      <c r="H207" s="3">
        <f t="shared" si="14"/>
        <v>5822</v>
      </c>
      <c r="I207" s="3">
        <f t="shared" si="15"/>
        <v>5721</v>
      </c>
      <c r="J207" s="3">
        <v>5620</v>
      </c>
      <c r="K207" s="9"/>
    </row>
    <row r="208" spans="1:11" s="8" customFormat="1" ht="21" customHeight="1">
      <c r="A208" s="6">
        <v>171327</v>
      </c>
      <c r="B208" s="1" t="s">
        <v>190</v>
      </c>
      <c r="C208" s="1" t="s">
        <v>0</v>
      </c>
      <c r="D208" s="1" t="s">
        <v>12</v>
      </c>
      <c r="E208" s="1" t="s">
        <v>108</v>
      </c>
      <c r="F208" s="3">
        <f t="shared" si="12"/>
        <v>6328</v>
      </c>
      <c r="G208" s="3">
        <f t="shared" si="13"/>
        <v>6400</v>
      </c>
      <c r="H208" s="3">
        <f t="shared" si="14"/>
        <v>6185</v>
      </c>
      <c r="I208" s="3">
        <f t="shared" si="15"/>
        <v>6077</v>
      </c>
      <c r="J208" s="3">
        <v>5970</v>
      </c>
      <c r="K208" s="9"/>
    </row>
  </sheetData>
  <sheetProtection/>
  <mergeCells count="4">
    <mergeCell ref="C3:E3"/>
    <mergeCell ref="F3:J3"/>
    <mergeCell ref="C4:D4"/>
    <mergeCell ref="A1:J1"/>
  </mergeCells>
  <printOptions horizontalCentered="1"/>
  <pageMargins left="0.7086614173228347" right="0.7086614173228347" top="0.472440944881889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i9151434</dc:creator>
  <cp:keywords/>
  <dc:description/>
  <cp:lastModifiedBy>User</cp:lastModifiedBy>
  <cp:lastPrinted>2010-04-23T01:11:11Z</cp:lastPrinted>
  <dcterms:created xsi:type="dcterms:W3CDTF">2006-03-23T05:30:40Z</dcterms:created>
  <dcterms:modified xsi:type="dcterms:W3CDTF">2016-07-01T01:11:00Z</dcterms:modified>
  <cp:category/>
  <cp:version/>
  <cp:contentType/>
  <cp:contentStatus/>
</cp:coreProperties>
</file>