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ntra.city.narashino.chiba.jp\Public\契約検査課\●20 契約関係\☆物品\★随時契約\☆一般競争\Ｒ７年度\2_電力（小中学校）※長期\03_質疑回答\☆HP掲載、FAX送付用\"/>
    </mc:Choice>
  </mc:AlternateContent>
  <bookViews>
    <workbookView xWindow="10050" yWindow="30" windowWidth="10365" windowHeight="7935" tabRatio="539"/>
  </bookViews>
  <sheets>
    <sheet name="7年度分" sheetId="19" r:id="rId1"/>
    <sheet name="8年度分" sheetId="20" r:id="rId2"/>
  </sheets>
  <definedNames>
    <definedName name="_xlnm.Print_Area" localSheetId="0">'7年度分'!$A$1:$Q$30</definedName>
  </definedNames>
  <calcPr calcId="162913"/>
</workbook>
</file>

<file path=xl/calcChain.xml><?xml version="1.0" encoding="utf-8"?>
<calcChain xmlns="http://schemas.openxmlformats.org/spreadsheetml/2006/main">
  <c r="B30" i="19" l="1"/>
  <c r="Q4" i="20" l="1"/>
  <c r="P4" i="20"/>
  <c r="Q29" i="19"/>
  <c r="P29" i="19"/>
  <c r="P28" i="19"/>
  <c r="P4" i="19"/>
  <c r="Q4" i="19" l="1"/>
  <c r="O4" i="19" l="1"/>
  <c r="E30" i="20" l="1"/>
  <c r="D30" i="20"/>
  <c r="C30" i="20"/>
  <c r="B30" i="20"/>
  <c r="Q29" i="20"/>
  <c r="P29" i="20"/>
  <c r="O29" i="20"/>
  <c r="Q28" i="20"/>
  <c r="P28" i="20"/>
  <c r="O28" i="20"/>
  <c r="Q27" i="20"/>
  <c r="P27" i="20"/>
  <c r="O27" i="20"/>
  <c r="Q26" i="20"/>
  <c r="P26" i="20"/>
  <c r="O26" i="20"/>
  <c r="Q25" i="20"/>
  <c r="P25" i="20"/>
  <c r="O25" i="20"/>
  <c r="Q24" i="20"/>
  <c r="P24" i="20"/>
  <c r="O24" i="20"/>
  <c r="Q23" i="20"/>
  <c r="P23" i="20"/>
  <c r="O23" i="20"/>
  <c r="Q22" i="20"/>
  <c r="P22" i="20"/>
  <c r="O22" i="20"/>
  <c r="Q21" i="20"/>
  <c r="P21" i="20"/>
  <c r="O21" i="20"/>
  <c r="Q20" i="20"/>
  <c r="P20" i="20"/>
  <c r="O20" i="20"/>
  <c r="Q19" i="20"/>
  <c r="P19" i="20"/>
  <c r="O19" i="20"/>
  <c r="Q18" i="20"/>
  <c r="P18" i="20"/>
  <c r="O18" i="20"/>
  <c r="Q17" i="20"/>
  <c r="P17" i="20"/>
  <c r="O17" i="20"/>
  <c r="Q16" i="20"/>
  <c r="P16" i="20"/>
  <c r="O16" i="20"/>
  <c r="Q15" i="20"/>
  <c r="P15" i="20"/>
  <c r="O15" i="20"/>
  <c r="Q14" i="20"/>
  <c r="P14" i="20"/>
  <c r="O14" i="20"/>
  <c r="Q13" i="20"/>
  <c r="P13" i="20"/>
  <c r="O13" i="20"/>
  <c r="Q12" i="20"/>
  <c r="P12" i="20"/>
  <c r="O12" i="20"/>
  <c r="Q11" i="20"/>
  <c r="P11" i="20"/>
  <c r="O11" i="20"/>
  <c r="Q10" i="20"/>
  <c r="P10" i="20"/>
  <c r="O10" i="20"/>
  <c r="Q9" i="20"/>
  <c r="P9" i="20"/>
  <c r="O9" i="20"/>
  <c r="Q8" i="20"/>
  <c r="P8" i="20"/>
  <c r="O8" i="20"/>
  <c r="Q7" i="20"/>
  <c r="P7" i="20"/>
  <c r="O7" i="20"/>
  <c r="Q6" i="20"/>
  <c r="P6" i="20"/>
  <c r="O6" i="20"/>
  <c r="Q5" i="20"/>
  <c r="P5" i="20"/>
  <c r="O5" i="20"/>
  <c r="O4" i="20"/>
  <c r="Q28" i="19"/>
  <c r="O28" i="19"/>
  <c r="O22" i="19"/>
  <c r="P9" i="19"/>
  <c r="P8" i="19"/>
  <c r="P6" i="19"/>
  <c r="P5" i="19"/>
  <c r="O11" i="19"/>
  <c r="O10" i="19"/>
  <c r="O9" i="19"/>
  <c r="O8" i="19"/>
  <c r="O7" i="19"/>
  <c r="O6" i="19"/>
  <c r="O5" i="19"/>
  <c r="N30" i="19"/>
  <c r="M30" i="19"/>
  <c r="L30" i="19"/>
  <c r="K30" i="19"/>
  <c r="J30" i="19"/>
  <c r="O30" i="20" l="1"/>
  <c r="P30" i="20"/>
  <c r="Q30" i="20"/>
  <c r="P12" i="19"/>
  <c r="O29" i="19"/>
  <c r="P16" i="19"/>
  <c r="P27" i="19"/>
  <c r="P11" i="19"/>
  <c r="O26" i="19" l="1"/>
  <c r="I30" i="19"/>
  <c r="P24" i="19"/>
  <c r="P19" i="19"/>
  <c r="P13" i="19" l="1"/>
  <c r="Q27" i="19" l="1"/>
  <c r="P26" i="19"/>
  <c r="Q25" i="19"/>
  <c r="Q24" i="19"/>
  <c r="P23" i="19"/>
  <c r="P21" i="19"/>
  <c r="P20" i="19"/>
  <c r="O20" i="19"/>
  <c r="Q19" i="19"/>
  <c r="O17" i="19"/>
  <c r="Q16" i="19"/>
  <c r="O15" i="19"/>
  <c r="O13" i="19"/>
  <c r="O12" i="19"/>
  <c r="P10" i="19"/>
  <c r="Q10" i="19"/>
  <c r="H30" i="19"/>
  <c r="G30" i="19"/>
  <c r="D30" i="19"/>
  <c r="P22" i="19"/>
  <c r="O27" i="19"/>
  <c r="O24" i="19"/>
  <c r="O19" i="19"/>
  <c r="P25" i="19"/>
  <c r="O25" i="19"/>
  <c r="P15" i="19"/>
  <c r="O16" i="19"/>
  <c r="Q17" i="19"/>
  <c r="Q18" i="19"/>
  <c r="O18" i="19"/>
  <c r="P14" i="19"/>
  <c r="O14" i="19"/>
  <c r="P17" i="19"/>
  <c r="O21" i="19"/>
  <c r="Q21" i="19"/>
  <c r="Q9" i="19"/>
  <c r="Q11" i="19"/>
  <c r="Q13" i="19"/>
  <c r="Q8" i="19"/>
  <c r="Q12" i="19"/>
  <c r="Q14" i="19"/>
  <c r="Q6" i="19"/>
  <c r="C30" i="19"/>
  <c r="F30" i="19"/>
  <c r="P7" i="19"/>
  <c r="P18" i="19"/>
  <c r="Q20" i="19"/>
  <c r="Q22" i="19"/>
  <c r="O23" i="19"/>
  <c r="Q23" i="19"/>
  <c r="Q26" i="19"/>
  <c r="Q5" i="19"/>
  <c r="E30" i="19"/>
  <c r="Q15" i="19"/>
  <c r="Q7" i="19"/>
  <c r="P30" i="19" l="1"/>
  <c r="Q30" i="19"/>
  <c r="O30" i="19"/>
</calcChain>
</file>

<file path=xl/sharedStrings.xml><?xml version="1.0" encoding="utf-8"?>
<sst xmlns="http://schemas.openxmlformats.org/spreadsheetml/2006/main" count="91" uniqueCount="47">
  <si>
    <t>12月</t>
  </si>
  <si>
    <t>6月</t>
  </si>
  <si>
    <t>2月</t>
  </si>
  <si>
    <t>9月</t>
  </si>
  <si>
    <t>11月</t>
  </si>
  <si>
    <t>3月</t>
  </si>
  <si>
    <t>7月</t>
  </si>
  <si>
    <t>8月</t>
  </si>
  <si>
    <t>1月</t>
  </si>
  <si>
    <t>10月</t>
  </si>
  <si>
    <t>4月</t>
    <rPh sb="1" eb="2">
      <t>ガツ</t>
    </rPh>
    <phoneticPr fontId="20"/>
  </si>
  <si>
    <t>5月</t>
    <rPh sb="1" eb="2">
      <t>ガツ</t>
    </rPh>
    <phoneticPr fontId="20"/>
  </si>
  <si>
    <t>習志野市立津田沼小学校</t>
  </si>
  <si>
    <t>習志野市立大久保小学校</t>
  </si>
  <si>
    <t>習志野市立谷津小学校</t>
  </si>
  <si>
    <t>習志野市立鷺沼小学校</t>
  </si>
  <si>
    <t>習志野市立実籾小学校</t>
  </si>
  <si>
    <t>習志野市立大久保東小学校</t>
  </si>
  <si>
    <t>習志野市立袖ケ浦西小学校</t>
  </si>
  <si>
    <t>習志野市立東習志野小学校</t>
  </si>
  <si>
    <t>習志野市立袖ケ浦東小学校</t>
  </si>
  <si>
    <t>習志野市立屋敷小学校</t>
  </si>
  <si>
    <t>習志野市立藤崎小学校</t>
  </si>
  <si>
    <t>習志野市立実花小学校</t>
  </si>
  <si>
    <t>習志野市立向山小学校</t>
  </si>
  <si>
    <t>習志野市立秋津小学校</t>
  </si>
  <si>
    <t>習志野市立香澄小学校</t>
  </si>
  <si>
    <t>習志野市立谷津南小学校</t>
  </si>
  <si>
    <t>習志野市立第一中学校</t>
  </si>
  <si>
    <t>習志野市立第二中学校</t>
  </si>
  <si>
    <t>習志野市立第三中学校</t>
  </si>
  <si>
    <t>習志野市立第四中学校</t>
  </si>
  <si>
    <t>習志野市立第五中学校</t>
  </si>
  <si>
    <t>習志野市立第六中学校</t>
  </si>
  <si>
    <t>習志野市立第七中学校</t>
  </si>
  <si>
    <t>契約電力
（ｋＷ）</t>
    <phoneticPr fontId="18"/>
  </si>
  <si>
    <t>予定使用電力量（ｋＷｈ）</t>
    <rPh sb="0" eb="2">
      <t>ヨテイ</t>
    </rPh>
    <rPh sb="2" eb="4">
      <t>シヨウ</t>
    </rPh>
    <rPh sb="4" eb="6">
      <t>デンリョク</t>
    </rPh>
    <rPh sb="6" eb="7">
      <t>リョウ</t>
    </rPh>
    <phoneticPr fontId="18"/>
  </si>
  <si>
    <t>合計</t>
    <rPh sb="0" eb="2">
      <t>ゴウケイ</t>
    </rPh>
    <phoneticPr fontId="18"/>
  </si>
  <si>
    <t>計</t>
    <rPh sb="0" eb="1">
      <t>ケイ</t>
    </rPh>
    <phoneticPr fontId="18"/>
  </si>
  <si>
    <t>内、夏季</t>
    <rPh sb="0" eb="1">
      <t>ウチ</t>
    </rPh>
    <rPh sb="2" eb="4">
      <t>カキ</t>
    </rPh>
    <phoneticPr fontId="18"/>
  </si>
  <si>
    <t>内、その他季</t>
    <rPh sb="0" eb="1">
      <t>ウチ</t>
    </rPh>
    <rPh sb="4" eb="5">
      <t>タ</t>
    </rPh>
    <rPh sb="5" eb="6">
      <t>キ</t>
    </rPh>
    <phoneticPr fontId="18"/>
  </si>
  <si>
    <t>習志野市立習志野高等学校</t>
    <rPh sb="5" eb="8">
      <t>ナラシノ</t>
    </rPh>
    <rPh sb="8" eb="10">
      <t>コウトウ</t>
    </rPh>
    <rPh sb="10" eb="12">
      <t>ガッコウ</t>
    </rPh>
    <phoneticPr fontId="18"/>
  </si>
  <si>
    <t>習志野市立習志野高等学校第二グラウンド</t>
    <rPh sb="5" eb="8">
      <t>ナラシノ</t>
    </rPh>
    <rPh sb="8" eb="10">
      <t>コウトウ</t>
    </rPh>
    <rPh sb="10" eb="12">
      <t>ガッコウ</t>
    </rPh>
    <rPh sb="12" eb="14">
      <t>ダイニ</t>
    </rPh>
    <phoneticPr fontId="18"/>
  </si>
  <si>
    <t>総合教育センター</t>
    <rPh sb="0" eb="2">
      <t>ソウゴウ</t>
    </rPh>
    <rPh sb="2" eb="4">
      <t>キョウイク</t>
    </rPh>
    <phoneticPr fontId="18"/>
  </si>
  <si>
    <t>【別紙２－１】令和７年度予定使用量</t>
    <rPh sb="1" eb="3">
      <t>ベッシ</t>
    </rPh>
    <rPh sb="7" eb="9">
      <t>レイワ</t>
    </rPh>
    <rPh sb="10" eb="12">
      <t>ネンド</t>
    </rPh>
    <rPh sb="12" eb="14">
      <t>ヨテイ</t>
    </rPh>
    <rPh sb="14" eb="16">
      <t>シヨウ</t>
    </rPh>
    <rPh sb="16" eb="17">
      <t>リョウ</t>
    </rPh>
    <phoneticPr fontId="18"/>
  </si>
  <si>
    <t>【別紙２－２】令和８年度予定使用量</t>
    <rPh sb="1" eb="3">
      <t>ベッシ</t>
    </rPh>
    <rPh sb="7" eb="9">
      <t>レイワ</t>
    </rPh>
    <rPh sb="10" eb="12">
      <t>ネンド</t>
    </rPh>
    <rPh sb="12" eb="14">
      <t>ヨテイ</t>
    </rPh>
    <rPh sb="14" eb="16">
      <t>シヨウ</t>
    </rPh>
    <rPh sb="16" eb="17">
      <t>リョウ</t>
    </rPh>
    <phoneticPr fontId="18"/>
  </si>
  <si>
    <t>※小中学校の3月分については、令和5年3月実績を参照</t>
    <rPh sb="1" eb="5">
      <t>ショウチュウガッコウ</t>
    </rPh>
    <rPh sb="7" eb="8">
      <t>ガツ</t>
    </rPh>
    <rPh sb="8" eb="9">
      <t>ブン</t>
    </rPh>
    <rPh sb="15" eb="17">
      <t>レイワ</t>
    </rPh>
    <rPh sb="18" eb="19">
      <t>ネン</t>
    </rPh>
    <rPh sb="20" eb="21">
      <t>ガツ</t>
    </rPh>
    <rPh sb="21" eb="23">
      <t>ジッセキ</t>
    </rPh>
    <rPh sb="24" eb="26">
      <t>サンショウ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</si>
</sst>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5">
    <xf numFmtId="0" fontId="0" fillId="0" borderId="0" xfId="0"/>
    <xf numFmtId="176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24" borderId="10" xfId="0" applyFill="1" applyBorder="1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22" fillId="24" borderId="10" xfId="0" applyFont="1" applyFill="1" applyBorder="1" applyAlignment="1">
      <alignment horizontal="left" vertical="center" wrapText="1"/>
    </xf>
    <xf numFmtId="176" fontId="0" fillId="24" borderId="10" xfId="0" applyNumberFormat="1" applyFill="1" applyBorder="1" applyAlignment="1">
      <alignment vertical="center"/>
    </xf>
    <xf numFmtId="0" fontId="0" fillId="25" borderId="10" xfId="0" applyFill="1" applyBorder="1" applyAlignment="1">
      <alignment horizontal="center" vertical="center"/>
    </xf>
    <xf numFmtId="0" fontId="21" fillId="0" borderId="0" xfId="0" applyFont="1"/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/>
    <xf numFmtId="0" fontId="0" fillId="25" borderId="10" xfId="0" applyFill="1" applyBorder="1" applyAlignment="1">
      <alignment horizontal="center" vertical="center"/>
    </xf>
    <xf numFmtId="38" fontId="0" fillId="0" borderId="10" xfId="33" applyFont="1" applyFill="1" applyBorder="1" applyAlignment="1">
      <alignment vertical="center"/>
    </xf>
    <xf numFmtId="176" fontId="23" fillId="0" borderId="10" xfId="0" applyNumberFormat="1" applyFont="1" applyBorder="1" applyAlignment="1">
      <alignment vertical="center"/>
    </xf>
    <xf numFmtId="176" fontId="23" fillId="24" borderId="10" xfId="0" applyNumberFormat="1" applyFont="1" applyFill="1" applyBorder="1" applyAlignment="1">
      <alignment vertical="center"/>
    </xf>
    <xf numFmtId="0" fontId="0" fillId="25" borderId="11" xfId="0" applyFill="1" applyBorder="1" applyAlignment="1"/>
    <xf numFmtId="0" fontId="0" fillId="25" borderId="12" xfId="0" applyFill="1" applyBorder="1" applyAlignment="1"/>
    <xf numFmtId="0" fontId="0" fillId="25" borderId="11" xfId="0" applyFill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="85" zoomScaleNormal="85" workbookViewId="0">
      <pane xSplit="2" ySplit="3" topLeftCell="C4" activePane="bottomRight" state="frozen"/>
      <selection activeCell="N28" sqref="N28"/>
      <selection pane="topRight" activeCell="N28" sqref="N28"/>
      <selection pane="bottomLeft" activeCell="N28" sqref="N28"/>
      <selection pane="bottomRight" activeCell="D7" sqref="D7"/>
    </sheetView>
  </sheetViews>
  <sheetFormatPr defaultRowHeight="13.5" x14ac:dyDescent="0.15"/>
  <cols>
    <col min="1" max="1" width="27.25" bestFit="1" customWidth="1"/>
    <col min="4" max="4" width="9" customWidth="1"/>
    <col min="15" max="15" width="10" customWidth="1"/>
    <col min="16" max="16" width="12.375" customWidth="1"/>
    <col min="17" max="17" width="12.25" bestFit="1" customWidth="1"/>
  </cols>
  <sheetData>
    <row r="1" spans="1:19" ht="18.75" x14ac:dyDescent="0.2">
      <c r="A1" s="8" t="s">
        <v>44</v>
      </c>
    </row>
    <row r="2" spans="1:19" x14ac:dyDescent="0.15">
      <c r="A2" s="19"/>
      <c r="B2" s="21" t="s">
        <v>35</v>
      </c>
      <c r="C2" s="23" t="s">
        <v>36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x14ac:dyDescent="0.15">
      <c r="A3" s="20"/>
      <c r="B3" s="22"/>
      <c r="C3" s="7" t="s">
        <v>10</v>
      </c>
      <c r="D3" s="7" t="s">
        <v>11</v>
      </c>
      <c r="E3" s="7" t="s">
        <v>1</v>
      </c>
      <c r="F3" s="7" t="s">
        <v>6</v>
      </c>
      <c r="G3" s="7" t="s">
        <v>7</v>
      </c>
      <c r="H3" s="7" t="s">
        <v>3</v>
      </c>
      <c r="I3" s="7" t="s">
        <v>9</v>
      </c>
      <c r="J3" s="7" t="s">
        <v>4</v>
      </c>
      <c r="K3" s="7" t="s">
        <v>0</v>
      </c>
      <c r="L3" s="7" t="s">
        <v>8</v>
      </c>
      <c r="M3" s="7" t="s">
        <v>2</v>
      </c>
      <c r="N3" s="7" t="s">
        <v>5</v>
      </c>
      <c r="O3" s="7" t="s">
        <v>37</v>
      </c>
      <c r="P3" s="7" t="s">
        <v>39</v>
      </c>
      <c r="Q3" s="7" t="s">
        <v>40</v>
      </c>
    </row>
    <row r="4" spans="1:19" ht="19.5" customHeight="1" x14ac:dyDescent="0.15">
      <c r="A4" s="4" t="s">
        <v>12</v>
      </c>
      <c r="B4" s="2">
        <v>142</v>
      </c>
      <c r="C4" s="1"/>
      <c r="D4" s="1"/>
      <c r="E4" s="1"/>
      <c r="F4" s="1">
        <v>31000</v>
      </c>
      <c r="G4" s="1">
        <v>31000</v>
      </c>
      <c r="H4" s="1">
        <v>20000</v>
      </c>
      <c r="I4" s="1">
        <v>31000</v>
      </c>
      <c r="J4" s="1">
        <v>32000</v>
      </c>
      <c r="K4" s="1">
        <v>29000</v>
      </c>
      <c r="L4" s="1">
        <v>28000</v>
      </c>
      <c r="M4" s="1">
        <v>31000</v>
      </c>
      <c r="N4" s="1">
        <v>28000</v>
      </c>
      <c r="O4" s="1">
        <f>SUM(C4:N4)</f>
        <v>261000</v>
      </c>
      <c r="P4" s="1">
        <f>F4+G4+H4</f>
        <v>82000</v>
      </c>
      <c r="Q4" s="1">
        <f>C4+D4+E4+I4+J4+K4+L4+M4+N4</f>
        <v>179000</v>
      </c>
      <c r="S4" s="14"/>
    </row>
    <row r="5" spans="1:19" ht="19.5" customHeight="1" x14ac:dyDescent="0.15">
      <c r="A5" s="5" t="s">
        <v>13</v>
      </c>
      <c r="B5" s="3">
        <v>126</v>
      </c>
      <c r="C5" s="6"/>
      <c r="D5" s="6"/>
      <c r="E5" s="6"/>
      <c r="F5" s="6">
        <v>16000</v>
      </c>
      <c r="G5" s="6">
        <v>23000</v>
      </c>
      <c r="H5" s="6">
        <v>9000</v>
      </c>
      <c r="I5" s="6">
        <v>22000</v>
      </c>
      <c r="J5" s="6">
        <v>22000</v>
      </c>
      <c r="K5" s="6">
        <v>19000</v>
      </c>
      <c r="L5" s="6">
        <v>18000</v>
      </c>
      <c r="M5" s="6">
        <v>21000</v>
      </c>
      <c r="N5" s="6">
        <v>15000</v>
      </c>
      <c r="O5" s="6">
        <f t="shared" ref="O5:O11" si="0">SUM(C5:N5)</f>
        <v>165000</v>
      </c>
      <c r="P5" s="6">
        <f>F5+G5+H5</f>
        <v>48000</v>
      </c>
      <c r="Q5" s="6">
        <f t="shared" ref="Q5:Q25" si="1">C5+D5+E5+I5+J5+K5+L5+M5+N5</f>
        <v>117000</v>
      </c>
      <c r="S5" s="14"/>
    </row>
    <row r="6" spans="1:19" ht="19.5" customHeight="1" x14ac:dyDescent="0.15">
      <c r="A6" s="4" t="s">
        <v>14</v>
      </c>
      <c r="B6" s="2">
        <v>230</v>
      </c>
      <c r="C6" s="1"/>
      <c r="D6" s="1"/>
      <c r="E6" s="1"/>
      <c r="F6" s="1">
        <v>38000</v>
      </c>
      <c r="G6" s="1">
        <v>37000</v>
      </c>
      <c r="H6" s="1">
        <v>21000</v>
      </c>
      <c r="I6" s="1">
        <v>38000</v>
      </c>
      <c r="J6" s="1">
        <v>34000</v>
      </c>
      <c r="K6" s="1">
        <v>31000</v>
      </c>
      <c r="L6" s="1">
        <v>32000</v>
      </c>
      <c r="M6" s="1">
        <v>35000</v>
      </c>
      <c r="N6" s="1">
        <v>37000</v>
      </c>
      <c r="O6" s="1">
        <f t="shared" si="0"/>
        <v>303000</v>
      </c>
      <c r="P6" s="1">
        <f>F6+G6+H6</f>
        <v>96000</v>
      </c>
      <c r="Q6" s="1">
        <f t="shared" si="1"/>
        <v>207000</v>
      </c>
      <c r="S6" s="14"/>
    </row>
    <row r="7" spans="1:19" ht="19.5" customHeight="1" x14ac:dyDescent="0.15">
      <c r="A7" s="5" t="s">
        <v>15</v>
      </c>
      <c r="B7" s="3">
        <v>75</v>
      </c>
      <c r="C7" s="6"/>
      <c r="D7" s="6"/>
      <c r="E7" s="6"/>
      <c r="F7" s="6">
        <v>13000</v>
      </c>
      <c r="G7" s="6">
        <v>14000</v>
      </c>
      <c r="H7" s="6">
        <v>8000</v>
      </c>
      <c r="I7" s="6">
        <v>15000</v>
      </c>
      <c r="J7" s="6">
        <v>13000</v>
      </c>
      <c r="K7" s="6">
        <v>11000</v>
      </c>
      <c r="L7" s="6">
        <v>11000</v>
      </c>
      <c r="M7" s="6">
        <v>12000</v>
      </c>
      <c r="N7" s="6">
        <v>12000</v>
      </c>
      <c r="O7" s="6">
        <f t="shared" si="0"/>
        <v>109000</v>
      </c>
      <c r="P7" s="6">
        <f t="shared" ref="P7:P25" si="2">F7+G7+H7</f>
        <v>35000</v>
      </c>
      <c r="Q7" s="6">
        <f t="shared" si="1"/>
        <v>74000</v>
      </c>
      <c r="S7" s="14"/>
    </row>
    <row r="8" spans="1:19" ht="19.5" customHeight="1" x14ac:dyDescent="0.15">
      <c r="A8" s="4" t="s">
        <v>16</v>
      </c>
      <c r="B8" s="2">
        <v>87</v>
      </c>
      <c r="C8" s="1"/>
      <c r="D8" s="1"/>
      <c r="E8" s="1"/>
      <c r="F8" s="1">
        <v>15000</v>
      </c>
      <c r="G8" s="1">
        <v>13000</v>
      </c>
      <c r="H8" s="1">
        <v>10000</v>
      </c>
      <c r="I8" s="1">
        <v>14000</v>
      </c>
      <c r="J8" s="1">
        <v>11000</v>
      </c>
      <c r="K8" s="1">
        <v>12000</v>
      </c>
      <c r="L8" s="1">
        <v>10000</v>
      </c>
      <c r="M8" s="1">
        <v>14000</v>
      </c>
      <c r="N8" s="1">
        <v>13000</v>
      </c>
      <c r="O8" s="1">
        <f t="shared" si="0"/>
        <v>112000</v>
      </c>
      <c r="P8" s="1">
        <f>F8+G8+H8</f>
        <v>38000</v>
      </c>
      <c r="Q8" s="1">
        <f t="shared" si="1"/>
        <v>74000</v>
      </c>
      <c r="S8" s="14"/>
    </row>
    <row r="9" spans="1:19" ht="19.5" customHeight="1" x14ac:dyDescent="0.15">
      <c r="A9" s="5" t="s">
        <v>17</v>
      </c>
      <c r="B9" s="3">
        <v>87</v>
      </c>
      <c r="C9" s="6"/>
      <c r="D9" s="6"/>
      <c r="E9" s="6"/>
      <c r="F9" s="6">
        <v>16000</v>
      </c>
      <c r="G9" s="6">
        <v>14000</v>
      </c>
      <c r="H9" s="6">
        <v>10000</v>
      </c>
      <c r="I9" s="6">
        <v>13000</v>
      </c>
      <c r="J9" s="6">
        <v>11000</v>
      </c>
      <c r="K9" s="6">
        <v>11000</v>
      </c>
      <c r="L9" s="6">
        <v>9000</v>
      </c>
      <c r="M9" s="6">
        <v>13000</v>
      </c>
      <c r="N9" s="6">
        <v>14000</v>
      </c>
      <c r="O9" s="6">
        <f t="shared" si="0"/>
        <v>111000</v>
      </c>
      <c r="P9" s="6">
        <f>F9+G9+H9</f>
        <v>40000</v>
      </c>
      <c r="Q9" s="6">
        <f t="shared" si="1"/>
        <v>71000</v>
      </c>
      <c r="S9" s="14"/>
    </row>
    <row r="10" spans="1:19" ht="19.5" customHeight="1" x14ac:dyDescent="0.15">
      <c r="A10" s="4" t="s">
        <v>18</v>
      </c>
      <c r="B10" s="2">
        <v>70</v>
      </c>
      <c r="C10" s="1"/>
      <c r="D10" s="1"/>
      <c r="E10" s="1"/>
      <c r="F10" s="1">
        <v>10000</v>
      </c>
      <c r="G10" s="1">
        <v>13000</v>
      </c>
      <c r="H10" s="1">
        <v>9000</v>
      </c>
      <c r="I10" s="1">
        <v>11000</v>
      </c>
      <c r="J10" s="1">
        <v>8000</v>
      </c>
      <c r="K10" s="1">
        <v>8000</v>
      </c>
      <c r="L10" s="1">
        <v>9000</v>
      </c>
      <c r="M10" s="1">
        <v>11000</v>
      </c>
      <c r="N10" s="1">
        <v>12000</v>
      </c>
      <c r="O10" s="1">
        <f t="shared" si="0"/>
        <v>91000</v>
      </c>
      <c r="P10" s="1">
        <f t="shared" si="2"/>
        <v>32000</v>
      </c>
      <c r="Q10" s="1">
        <f t="shared" si="1"/>
        <v>59000</v>
      </c>
      <c r="S10" s="14"/>
    </row>
    <row r="11" spans="1:19" ht="19.5" customHeight="1" x14ac:dyDescent="0.15">
      <c r="A11" s="5" t="s">
        <v>19</v>
      </c>
      <c r="B11" s="3">
        <v>104</v>
      </c>
      <c r="C11" s="6"/>
      <c r="D11" s="6"/>
      <c r="E11" s="6"/>
      <c r="F11" s="6">
        <v>19000</v>
      </c>
      <c r="G11" s="6">
        <v>19000</v>
      </c>
      <c r="H11" s="6">
        <v>17000</v>
      </c>
      <c r="I11" s="6">
        <v>19000</v>
      </c>
      <c r="J11" s="6">
        <v>15000</v>
      </c>
      <c r="K11" s="6">
        <v>17000</v>
      </c>
      <c r="L11" s="6">
        <v>17000</v>
      </c>
      <c r="M11" s="6">
        <v>20000</v>
      </c>
      <c r="N11" s="6">
        <v>18000</v>
      </c>
      <c r="O11" s="6">
        <f t="shared" si="0"/>
        <v>161000</v>
      </c>
      <c r="P11" s="6">
        <f t="shared" si="2"/>
        <v>55000</v>
      </c>
      <c r="Q11" s="6">
        <f t="shared" si="1"/>
        <v>106000</v>
      </c>
      <c r="S11" s="14"/>
    </row>
    <row r="12" spans="1:19" ht="19.5" customHeight="1" x14ac:dyDescent="0.15">
      <c r="A12" s="4" t="s">
        <v>20</v>
      </c>
      <c r="B12" s="2">
        <v>79</v>
      </c>
      <c r="C12" s="1"/>
      <c r="D12" s="1"/>
      <c r="E12" s="1"/>
      <c r="F12" s="1">
        <v>13000</v>
      </c>
      <c r="G12" s="1">
        <v>15000</v>
      </c>
      <c r="H12" s="1">
        <v>9000</v>
      </c>
      <c r="I12" s="1">
        <v>14000</v>
      </c>
      <c r="J12" s="1">
        <v>11000</v>
      </c>
      <c r="K12" s="1">
        <v>10000</v>
      </c>
      <c r="L12" s="1">
        <v>11000</v>
      </c>
      <c r="M12" s="1">
        <v>12000</v>
      </c>
      <c r="N12" s="1">
        <v>14000</v>
      </c>
      <c r="O12" s="1">
        <f t="shared" ref="O12:O24" si="3">SUM(C12:N12)</f>
        <v>109000</v>
      </c>
      <c r="P12" s="1">
        <f>F12+G12+H12</f>
        <v>37000</v>
      </c>
      <c r="Q12" s="1">
        <f t="shared" si="1"/>
        <v>72000</v>
      </c>
      <c r="S12" s="14"/>
    </row>
    <row r="13" spans="1:19" ht="19.5" customHeight="1" x14ac:dyDescent="0.15">
      <c r="A13" s="5" t="s">
        <v>21</v>
      </c>
      <c r="B13" s="3">
        <v>135</v>
      </c>
      <c r="C13" s="6"/>
      <c r="D13" s="6"/>
      <c r="E13" s="6"/>
      <c r="F13" s="6">
        <v>17000</v>
      </c>
      <c r="G13" s="6">
        <v>19000</v>
      </c>
      <c r="H13" s="6">
        <v>11000</v>
      </c>
      <c r="I13" s="6">
        <v>20000</v>
      </c>
      <c r="J13" s="6">
        <v>13000</v>
      </c>
      <c r="K13" s="6">
        <v>14000</v>
      </c>
      <c r="L13" s="6">
        <v>14000</v>
      </c>
      <c r="M13" s="6">
        <v>15000</v>
      </c>
      <c r="N13" s="6">
        <v>13000</v>
      </c>
      <c r="O13" s="6">
        <f t="shared" si="3"/>
        <v>136000</v>
      </c>
      <c r="P13" s="6">
        <f>F13+G13+H13</f>
        <v>47000</v>
      </c>
      <c r="Q13" s="6">
        <f t="shared" si="1"/>
        <v>89000</v>
      </c>
      <c r="S13" s="14"/>
    </row>
    <row r="14" spans="1:19" ht="19.5" customHeight="1" x14ac:dyDescent="0.15">
      <c r="A14" s="4" t="s">
        <v>22</v>
      </c>
      <c r="B14" s="2">
        <v>87</v>
      </c>
      <c r="C14" s="1"/>
      <c r="D14" s="1"/>
      <c r="E14" s="1"/>
      <c r="F14" s="1">
        <v>17000</v>
      </c>
      <c r="G14" s="1">
        <v>17000</v>
      </c>
      <c r="H14" s="1">
        <v>10000</v>
      </c>
      <c r="I14" s="1">
        <v>17000</v>
      </c>
      <c r="J14" s="1">
        <v>16000</v>
      </c>
      <c r="K14" s="1">
        <v>15000</v>
      </c>
      <c r="L14" s="1">
        <v>14000</v>
      </c>
      <c r="M14" s="1">
        <v>16000</v>
      </c>
      <c r="N14" s="1">
        <v>16000</v>
      </c>
      <c r="O14" s="1">
        <f t="shared" si="3"/>
        <v>138000</v>
      </c>
      <c r="P14" s="1">
        <f t="shared" si="2"/>
        <v>44000</v>
      </c>
      <c r="Q14" s="1">
        <f t="shared" si="1"/>
        <v>94000</v>
      </c>
      <c r="S14" s="14"/>
    </row>
    <row r="15" spans="1:19" ht="19.5" customHeight="1" x14ac:dyDescent="0.15">
      <c r="A15" s="5" t="s">
        <v>23</v>
      </c>
      <c r="B15" s="3">
        <v>92</v>
      </c>
      <c r="C15" s="6"/>
      <c r="D15" s="6"/>
      <c r="E15" s="6"/>
      <c r="F15" s="6">
        <v>17000</v>
      </c>
      <c r="G15" s="6">
        <v>18000</v>
      </c>
      <c r="H15" s="6">
        <v>15000</v>
      </c>
      <c r="I15" s="6">
        <v>18000</v>
      </c>
      <c r="J15" s="6">
        <v>15000</v>
      </c>
      <c r="K15" s="6">
        <v>16000</v>
      </c>
      <c r="L15" s="6">
        <v>15000</v>
      </c>
      <c r="M15" s="6">
        <v>19000</v>
      </c>
      <c r="N15" s="6">
        <v>19000</v>
      </c>
      <c r="O15" s="6">
        <f t="shared" si="3"/>
        <v>152000</v>
      </c>
      <c r="P15" s="6">
        <f t="shared" si="2"/>
        <v>50000</v>
      </c>
      <c r="Q15" s="6">
        <f t="shared" si="1"/>
        <v>102000</v>
      </c>
      <c r="S15" s="14"/>
    </row>
    <row r="16" spans="1:19" ht="19.5" customHeight="1" x14ac:dyDescent="0.15">
      <c r="A16" s="4" t="s">
        <v>24</v>
      </c>
      <c r="B16" s="2">
        <v>71</v>
      </c>
      <c r="C16" s="1"/>
      <c r="D16" s="1"/>
      <c r="E16" s="1"/>
      <c r="F16" s="1">
        <v>12000</v>
      </c>
      <c r="G16" s="1">
        <v>12000</v>
      </c>
      <c r="H16" s="1">
        <v>7000</v>
      </c>
      <c r="I16" s="1">
        <v>11000</v>
      </c>
      <c r="J16" s="1">
        <v>9000</v>
      </c>
      <c r="K16" s="1">
        <v>10000</v>
      </c>
      <c r="L16" s="1">
        <v>11000</v>
      </c>
      <c r="M16" s="1">
        <v>12000</v>
      </c>
      <c r="N16" s="1">
        <v>13000</v>
      </c>
      <c r="O16" s="1">
        <f t="shared" si="3"/>
        <v>97000</v>
      </c>
      <c r="P16" s="1">
        <f t="shared" si="2"/>
        <v>31000</v>
      </c>
      <c r="Q16" s="1">
        <f t="shared" si="1"/>
        <v>66000</v>
      </c>
      <c r="S16" s="14"/>
    </row>
    <row r="17" spans="1:19" ht="19.5" customHeight="1" x14ac:dyDescent="0.15">
      <c r="A17" s="5" t="s">
        <v>25</v>
      </c>
      <c r="B17" s="3">
        <v>96</v>
      </c>
      <c r="C17" s="6"/>
      <c r="D17" s="6"/>
      <c r="E17" s="6"/>
      <c r="F17" s="6">
        <v>19000</v>
      </c>
      <c r="G17" s="6">
        <v>14000</v>
      </c>
      <c r="H17" s="6">
        <v>16000</v>
      </c>
      <c r="I17" s="6">
        <v>13000</v>
      </c>
      <c r="J17" s="6">
        <v>12000</v>
      </c>
      <c r="K17" s="6">
        <v>12000</v>
      </c>
      <c r="L17" s="6">
        <v>11000</v>
      </c>
      <c r="M17" s="6">
        <v>14000</v>
      </c>
      <c r="N17" s="6">
        <v>13000</v>
      </c>
      <c r="O17" s="6">
        <f t="shared" si="3"/>
        <v>124000</v>
      </c>
      <c r="P17" s="6">
        <f t="shared" si="2"/>
        <v>49000</v>
      </c>
      <c r="Q17" s="6">
        <f t="shared" si="1"/>
        <v>75000</v>
      </c>
      <c r="S17" s="14"/>
    </row>
    <row r="18" spans="1:19" ht="19.5" customHeight="1" x14ac:dyDescent="0.15">
      <c r="A18" s="4" t="s">
        <v>26</v>
      </c>
      <c r="B18" s="2">
        <v>113</v>
      </c>
      <c r="C18" s="1"/>
      <c r="D18" s="1"/>
      <c r="E18" s="1"/>
      <c r="F18" s="1">
        <v>23000</v>
      </c>
      <c r="G18" s="1">
        <v>18000</v>
      </c>
      <c r="H18" s="1">
        <v>19000</v>
      </c>
      <c r="I18" s="1">
        <v>14000</v>
      </c>
      <c r="J18" s="1">
        <v>14000</v>
      </c>
      <c r="K18" s="1">
        <v>16000</v>
      </c>
      <c r="L18" s="1">
        <v>13000</v>
      </c>
      <c r="M18" s="1">
        <v>18000</v>
      </c>
      <c r="N18" s="1">
        <v>16000</v>
      </c>
      <c r="O18" s="1">
        <f t="shared" si="3"/>
        <v>151000</v>
      </c>
      <c r="P18" s="1">
        <f t="shared" si="2"/>
        <v>60000</v>
      </c>
      <c r="Q18" s="1">
        <f t="shared" si="1"/>
        <v>91000</v>
      </c>
      <c r="S18" s="14"/>
    </row>
    <row r="19" spans="1:19" ht="19.5" customHeight="1" x14ac:dyDescent="0.15">
      <c r="A19" s="5" t="s">
        <v>27</v>
      </c>
      <c r="B19" s="3">
        <v>82</v>
      </c>
      <c r="C19" s="6"/>
      <c r="D19" s="6"/>
      <c r="E19" s="6"/>
      <c r="F19" s="6">
        <v>17000</v>
      </c>
      <c r="G19" s="6">
        <v>17000</v>
      </c>
      <c r="H19" s="6">
        <v>10000</v>
      </c>
      <c r="I19" s="6">
        <v>15000</v>
      </c>
      <c r="J19" s="6">
        <v>13000</v>
      </c>
      <c r="K19" s="6">
        <v>12000</v>
      </c>
      <c r="L19" s="6">
        <v>12000</v>
      </c>
      <c r="M19" s="6">
        <v>13000</v>
      </c>
      <c r="N19" s="6">
        <v>16000</v>
      </c>
      <c r="O19" s="6">
        <f t="shared" si="3"/>
        <v>125000</v>
      </c>
      <c r="P19" s="6">
        <f>F19+G19+H19</f>
        <v>44000</v>
      </c>
      <c r="Q19" s="6">
        <f t="shared" si="1"/>
        <v>81000</v>
      </c>
      <c r="S19" s="14"/>
    </row>
    <row r="20" spans="1:19" ht="19.5" customHeight="1" x14ac:dyDescent="0.15">
      <c r="A20" s="4" t="s">
        <v>28</v>
      </c>
      <c r="B20" s="2">
        <v>158</v>
      </c>
      <c r="C20" s="1"/>
      <c r="D20" s="1"/>
      <c r="E20" s="1"/>
      <c r="F20" s="1">
        <v>27000</v>
      </c>
      <c r="G20" s="1">
        <v>28000</v>
      </c>
      <c r="H20" s="1">
        <v>15000</v>
      </c>
      <c r="I20" s="1">
        <v>16000</v>
      </c>
      <c r="J20" s="1">
        <v>18000</v>
      </c>
      <c r="K20" s="1">
        <v>15000</v>
      </c>
      <c r="L20" s="1">
        <v>16000</v>
      </c>
      <c r="M20" s="1">
        <v>18000</v>
      </c>
      <c r="N20" s="1">
        <v>23000</v>
      </c>
      <c r="O20" s="1">
        <f t="shared" si="3"/>
        <v>176000</v>
      </c>
      <c r="P20" s="1">
        <f t="shared" si="2"/>
        <v>70000</v>
      </c>
      <c r="Q20" s="1">
        <f t="shared" si="1"/>
        <v>106000</v>
      </c>
      <c r="S20" s="14"/>
    </row>
    <row r="21" spans="1:19" ht="19.5" customHeight="1" x14ac:dyDescent="0.15">
      <c r="A21" s="5" t="s">
        <v>29</v>
      </c>
      <c r="B21" s="3">
        <v>122</v>
      </c>
      <c r="C21" s="6"/>
      <c r="D21" s="6"/>
      <c r="E21" s="6"/>
      <c r="F21" s="6">
        <v>20000</v>
      </c>
      <c r="G21" s="6">
        <v>23000</v>
      </c>
      <c r="H21" s="6">
        <v>13000</v>
      </c>
      <c r="I21" s="6">
        <v>19000</v>
      </c>
      <c r="J21" s="6">
        <v>17000</v>
      </c>
      <c r="K21" s="6">
        <v>18000</v>
      </c>
      <c r="L21" s="6">
        <v>15000</v>
      </c>
      <c r="M21" s="6">
        <v>21000</v>
      </c>
      <c r="N21" s="6">
        <v>19000</v>
      </c>
      <c r="O21" s="6">
        <f t="shared" si="3"/>
        <v>165000</v>
      </c>
      <c r="P21" s="6">
        <f t="shared" si="2"/>
        <v>56000</v>
      </c>
      <c r="Q21" s="6">
        <f t="shared" si="1"/>
        <v>109000</v>
      </c>
      <c r="S21" s="14"/>
    </row>
    <row r="22" spans="1:19" ht="19.5" customHeight="1" x14ac:dyDescent="0.15">
      <c r="A22" s="4" t="s">
        <v>30</v>
      </c>
      <c r="B22" s="2">
        <v>109</v>
      </c>
      <c r="C22" s="1"/>
      <c r="D22" s="1"/>
      <c r="E22" s="1"/>
      <c r="F22" s="1">
        <v>19000</v>
      </c>
      <c r="G22" s="1">
        <v>18000</v>
      </c>
      <c r="H22" s="1">
        <v>12000</v>
      </c>
      <c r="I22" s="1">
        <v>18000</v>
      </c>
      <c r="J22" s="1">
        <v>19000</v>
      </c>
      <c r="K22" s="1">
        <v>16000</v>
      </c>
      <c r="L22" s="1">
        <v>16000</v>
      </c>
      <c r="M22" s="1">
        <v>17000</v>
      </c>
      <c r="N22" s="1">
        <v>18000</v>
      </c>
      <c r="O22" s="1">
        <f>SUM(C22:N22)</f>
        <v>153000</v>
      </c>
      <c r="P22" s="1">
        <f t="shared" si="2"/>
        <v>49000</v>
      </c>
      <c r="Q22" s="1">
        <f t="shared" si="1"/>
        <v>104000</v>
      </c>
      <c r="S22" s="14"/>
    </row>
    <row r="23" spans="1:19" ht="19.5" customHeight="1" x14ac:dyDescent="0.15">
      <c r="A23" s="5" t="s">
        <v>31</v>
      </c>
      <c r="B23" s="3">
        <v>139</v>
      </c>
      <c r="C23" s="6"/>
      <c r="D23" s="6"/>
      <c r="E23" s="6"/>
      <c r="F23" s="6">
        <v>30000</v>
      </c>
      <c r="G23" s="6">
        <v>24000</v>
      </c>
      <c r="H23" s="6">
        <v>18000</v>
      </c>
      <c r="I23" s="6">
        <v>27000</v>
      </c>
      <c r="J23" s="6">
        <v>23000</v>
      </c>
      <c r="K23" s="6">
        <v>24000</v>
      </c>
      <c r="L23" s="6">
        <v>21000</v>
      </c>
      <c r="M23" s="6">
        <v>27000</v>
      </c>
      <c r="N23" s="6">
        <v>25000</v>
      </c>
      <c r="O23" s="6">
        <f t="shared" si="3"/>
        <v>219000</v>
      </c>
      <c r="P23" s="6">
        <f t="shared" si="2"/>
        <v>72000</v>
      </c>
      <c r="Q23" s="6">
        <f t="shared" si="1"/>
        <v>147000</v>
      </c>
      <c r="S23" s="14"/>
    </row>
    <row r="24" spans="1:19" ht="19.5" customHeight="1" x14ac:dyDescent="0.15">
      <c r="A24" s="4" t="s">
        <v>32</v>
      </c>
      <c r="B24" s="2">
        <v>116</v>
      </c>
      <c r="C24" s="1"/>
      <c r="D24" s="1"/>
      <c r="E24" s="1"/>
      <c r="F24" s="1">
        <v>24000</v>
      </c>
      <c r="G24" s="1">
        <v>23000</v>
      </c>
      <c r="H24" s="1">
        <v>13000</v>
      </c>
      <c r="I24" s="1">
        <v>22000</v>
      </c>
      <c r="J24" s="1">
        <v>22000</v>
      </c>
      <c r="K24" s="1">
        <v>19000</v>
      </c>
      <c r="L24" s="1">
        <v>18000</v>
      </c>
      <c r="M24" s="1">
        <v>22000</v>
      </c>
      <c r="N24" s="1">
        <v>20000</v>
      </c>
      <c r="O24" s="1">
        <f t="shared" si="3"/>
        <v>183000</v>
      </c>
      <c r="P24" s="1">
        <f>F24+G24+H24</f>
        <v>60000</v>
      </c>
      <c r="Q24" s="1">
        <f t="shared" si="1"/>
        <v>123000</v>
      </c>
      <c r="S24" s="14"/>
    </row>
    <row r="25" spans="1:19" ht="19.5" customHeight="1" x14ac:dyDescent="0.15">
      <c r="A25" s="5" t="s">
        <v>33</v>
      </c>
      <c r="B25" s="3">
        <v>109</v>
      </c>
      <c r="C25" s="6"/>
      <c r="D25" s="6"/>
      <c r="E25" s="6"/>
      <c r="F25" s="6">
        <v>19000</v>
      </c>
      <c r="G25" s="6">
        <v>21000</v>
      </c>
      <c r="H25" s="6">
        <v>11000</v>
      </c>
      <c r="I25" s="6">
        <v>18000</v>
      </c>
      <c r="J25" s="6">
        <v>17000</v>
      </c>
      <c r="K25" s="6">
        <v>15000</v>
      </c>
      <c r="L25" s="6">
        <v>14000</v>
      </c>
      <c r="M25" s="6">
        <v>18000</v>
      </c>
      <c r="N25" s="6">
        <v>16000</v>
      </c>
      <c r="O25" s="6">
        <f>SUM(C25:N25)</f>
        <v>149000</v>
      </c>
      <c r="P25" s="6">
        <f t="shared" si="2"/>
        <v>51000</v>
      </c>
      <c r="Q25" s="6">
        <f t="shared" si="1"/>
        <v>98000</v>
      </c>
      <c r="S25" s="14"/>
    </row>
    <row r="26" spans="1:19" ht="19.5" customHeight="1" x14ac:dyDescent="0.15">
      <c r="A26" s="4" t="s">
        <v>34</v>
      </c>
      <c r="B26" s="2">
        <v>86</v>
      </c>
      <c r="C26" s="1"/>
      <c r="D26" s="1"/>
      <c r="E26" s="1"/>
      <c r="F26" s="1">
        <v>22000</v>
      </c>
      <c r="G26" s="1">
        <v>13000</v>
      </c>
      <c r="H26" s="1">
        <v>18000</v>
      </c>
      <c r="I26" s="1">
        <v>18000</v>
      </c>
      <c r="J26" s="1">
        <v>17000</v>
      </c>
      <c r="K26" s="1">
        <v>17000</v>
      </c>
      <c r="L26" s="1">
        <v>14000</v>
      </c>
      <c r="M26" s="1">
        <v>19000</v>
      </c>
      <c r="N26" s="1">
        <v>16000</v>
      </c>
      <c r="O26" s="1">
        <f>SUM(C26:N26)</f>
        <v>154000</v>
      </c>
      <c r="P26" s="1">
        <f>F26+G26+H26</f>
        <v>53000</v>
      </c>
      <c r="Q26" s="1">
        <f>C26+D26+E26+I26+J26+K26+L26+M26+N26</f>
        <v>101000</v>
      </c>
      <c r="S26" s="14"/>
    </row>
    <row r="27" spans="1:19" ht="19.5" customHeight="1" x14ac:dyDescent="0.15">
      <c r="A27" s="5" t="s">
        <v>41</v>
      </c>
      <c r="B27" s="3">
        <v>200</v>
      </c>
      <c r="C27" s="6"/>
      <c r="D27" s="6"/>
      <c r="E27" s="6"/>
      <c r="F27" s="6">
        <v>49000</v>
      </c>
      <c r="G27" s="6">
        <v>59000</v>
      </c>
      <c r="H27" s="6">
        <v>56000</v>
      </c>
      <c r="I27" s="6">
        <v>54000</v>
      </c>
      <c r="J27" s="6">
        <v>45000</v>
      </c>
      <c r="K27" s="6">
        <v>43000</v>
      </c>
      <c r="L27" s="6">
        <v>44000</v>
      </c>
      <c r="M27" s="6">
        <v>51000</v>
      </c>
      <c r="N27" s="6">
        <v>41000</v>
      </c>
      <c r="O27" s="6">
        <f>SUM(C27:N27)</f>
        <v>442000</v>
      </c>
      <c r="P27" s="6">
        <f>F27+G27+H27</f>
        <v>164000</v>
      </c>
      <c r="Q27" s="6">
        <f>C27+D27+E27+I27+J27+K27+L27+M27+N27</f>
        <v>278000</v>
      </c>
      <c r="S27" s="14"/>
    </row>
    <row r="28" spans="1:19" ht="19.5" customHeight="1" x14ac:dyDescent="0.15">
      <c r="A28" s="9" t="s">
        <v>42</v>
      </c>
      <c r="B28" s="2">
        <v>131</v>
      </c>
      <c r="C28" s="1"/>
      <c r="D28" s="1"/>
      <c r="E28" s="1"/>
      <c r="F28" s="1">
        <v>15000</v>
      </c>
      <c r="G28" s="1">
        <v>17000</v>
      </c>
      <c r="H28" s="1">
        <v>19000</v>
      </c>
      <c r="I28" s="1">
        <v>19000</v>
      </c>
      <c r="J28" s="1">
        <v>16000</v>
      </c>
      <c r="K28" s="1">
        <v>19000</v>
      </c>
      <c r="L28" s="1">
        <v>15000</v>
      </c>
      <c r="M28" s="1">
        <v>16000</v>
      </c>
      <c r="N28" s="17">
        <v>12000</v>
      </c>
      <c r="O28" s="1">
        <f>SUM(C28:N28)</f>
        <v>148000</v>
      </c>
      <c r="P28" s="1">
        <f>F28+G28+H28</f>
        <v>51000</v>
      </c>
      <c r="Q28" s="1">
        <f>C28+D28+E28+I28+J28+K28+L28+M28+N28</f>
        <v>97000</v>
      </c>
      <c r="S28" s="14"/>
    </row>
    <row r="29" spans="1:19" ht="19.5" customHeight="1" x14ac:dyDescent="0.15">
      <c r="A29" s="5" t="s">
        <v>43</v>
      </c>
      <c r="B29" s="3">
        <v>41</v>
      </c>
      <c r="C29" s="6"/>
      <c r="D29" s="6"/>
      <c r="E29" s="6"/>
      <c r="F29" s="6">
        <v>5000</v>
      </c>
      <c r="G29" s="6">
        <v>5000</v>
      </c>
      <c r="H29" s="6">
        <v>5000</v>
      </c>
      <c r="I29" s="6">
        <v>5000</v>
      </c>
      <c r="J29" s="6">
        <v>4000</v>
      </c>
      <c r="K29" s="6">
        <v>5000</v>
      </c>
      <c r="L29" s="6">
        <v>5000</v>
      </c>
      <c r="M29" s="6">
        <v>5000</v>
      </c>
      <c r="N29" s="18">
        <v>5000</v>
      </c>
      <c r="O29" s="6">
        <f>SUM(C29:N29)</f>
        <v>44000</v>
      </c>
      <c r="P29" s="6">
        <f>F29+G29+H29</f>
        <v>15000</v>
      </c>
      <c r="Q29" s="6">
        <f>C29+D29+E29+I29+J29+K29+L29+M29+N29</f>
        <v>29000</v>
      </c>
      <c r="S29" s="14"/>
    </row>
    <row r="30" spans="1:19" ht="19.5" customHeight="1" x14ac:dyDescent="0.15">
      <c r="A30" s="10" t="s">
        <v>38</v>
      </c>
      <c r="B30" s="11">
        <f>SUM(B4:B29)</f>
        <v>2887</v>
      </c>
      <c r="C30" s="16">
        <f t="shared" ref="C30:N30" si="4">SUM(C4:C29)</f>
        <v>0</v>
      </c>
      <c r="D30" s="16">
        <f t="shared" si="4"/>
        <v>0</v>
      </c>
      <c r="E30" s="16">
        <f t="shared" si="4"/>
        <v>0</v>
      </c>
      <c r="F30" s="16">
        <f t="shared" si="4"/>
        <v>523000</v>
      </c>
      <c r="G30" s="16">
        <f t="shared" si="4"/>
        <v>525000</v>
      </c>
      <c r="H30" s="16">
        <f t="shared" si="4"/>
        <v>381000</v>
      </c>
      <c r="I30" s="16">
        <f t="shared" si="4"/>
        <v>501000</v>
      </c>
      <c r="J30" s="12">
        <f t="shared" si="4"/>
        <v>447000</v>
      </c>
      <c r="K30" s="12">
        <f t="shared" si="4"/>
        <v>434000</v>
      </c>
      <c r="L30" s="12">
        <f t="shared" si="4"/>
        <v>413000</v>
      </c>
      <c r="M30" s="12">
        <f t="shared" si="4"/>
        <v>490000</v>
      </c>
      <c r="N30" s="12">
        <f t="shared" si="4"/>
        <v>464000</v>
      </c>
      <c r="O30" s="12">
        <f>SUM(O4:O29)</f>
        <v>4178000</v>
      </c>
      <c r="P30" s="12">
        <f>SUM(P4:P29)</f>
        <v>1429000</v>
      </c>
      <c r="Q30" s="12">
        <f>SUM(Q4:Q29)</f>
        <v>2749000</v>
      </c>
      <c r="S30" s="14"/>
    </row>
    <row r="31" spans="1:19" x14ac:dyDescent="0.15">
      <c r="A31" s="13" t="s">
        <v>46</v>
      </c>
    </row>
  </sheetData>
  <mergeCells count="3">
    <mergeCell ref="A2:A3"/>
    <mergeCell ref="B2:B3"/>
    <mergeCell ref="C2:Q2"/>
  </mergeCells>
  <phoneticPr fontId="18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zoomScale="85" zoomScaleNormal="85" workbookViewId="0">
      <pane xSplit="2" ySplit="3" topLeftCell="C4" activePane="bottomRight" state="frozen"/>
      <selection activeCell="N28" sqref="N28"/>
      <selection pane="topRight" activeCell="N28" sqref="N28"/>
      <selection pane="bottomLeft" activeCell="N28" sqref="N28"/>
      <selection pane="bottomRight" activeCell="A18" sqref="A18"/>
    </sheetView>
  </sheetViews>
  <sheetFormatPr defaultRowHeight="13.5" x14ac:dyDescent="0.15"/>
  <cols>
    <col min="1" max="1" width="27.25" bestFit="1" customWidth="1"/>
    <col min="4" max="4" width="9" customWidth="1"/>
    <col min="15" max="15" width="10" customWidth="1"/>
    <col min="16" max="16" width="12.375" customWidth="1"/>
    <col min="17" max="17" width="12.25" bestFit="1" customWidth="1"/>
  </cols>
  <sheetData>
    <row r="1" spans="1:19" ht="18.75" x14ac:dyDescent="0.2">
      <c r="A1" s="8" t="s">
        <v>45</v>
      </c>
    </row>
    <row r="2" spans="1:19" x14ac:dyDescent="0.15">
      <c r="A2" s="19"/>
      <c r="B2" s="21" t="s">
        <v>35</v>
      </c>
      <c r="C2" s="23" t="s">
        <v>36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x14ac:dyDescent="0.15">
      <c r="A3" s="20"/>
      <c r="B3" s="22"/>
      <c r="C3" s="15" t="s">
        <v>10</v>
      </c>
      <c r="D3" s="15" t="s">
        <v>11</v>
      </c>
      <c r="E3" s="15" t="s">
        <v>1</v>
      </c>
      <c r="F3" s="15" t="s">
        <v>6</v>
      </c>
      <c r="G3" s="15" t="s">
        <v>7</v>
      </c>
      <c r="H3" s="15" t="s">
        <v>3</v>
      </c>
      <c r="I3" s="15" t="s">
        <v>9</v>
      </c>
      <c r="J3" s="15" t="s">
        <v>4</v>
      </c>
      <c r="K3" s="15" t="s">
        <v>0</v>
      </c>
      <c r="L3" s="15" t="s">
        <v>8</v>
      </c>
      <c r="M3" s="15" t="s">
        <v>2</v>
      </c>
      <c r="N3" s="15" t="s">
        <v>5</v>
      </c>
      <c r="O3" s="15" t="s">
        <v>37</v>
      </c>
      <c r="P3" s="15" t="s">
        <v>39</v>
      </c>
      <c r="Q3" s="15" t="s">
        <v>40</v>
      </c>
    </row>
    <row r="4" spans="1:19" ht="19.5" customHeight="1" x14ac:dyDescent="0.15">
      <c r="A4" s="4" t="s">
        <v>12</v>
      </c>
      <c r="B4" s="2">
        <v>142</v>
      </c>
      <c r="C4" s="1">
        <v>25000</v>
      </c>
      <c r="D4" s="1">
        <v>25000</v>
      </c>
      <c r="E4" s="1">
        <v>27000</v>
      </c>
      <c r="F4" s="1"/>
      <c r="G4" s="1"/>
      <c r="H4" s="1"/>
      <c r="I4" s="1"/>
      <c r="J4" s="1"/>
      <c r="K4" s="1"/>
      <c r="L4" s="1"/>
      <c r="M4" s="1"/>
      <c r="N4" s="1"/>
      <c r="O4" s="1">
        <f t="shared" ref="O4:O11" si="0">SUM(C4:N4)</f>
        <v>77000</v>
      </c>
      <c r="P4" s="1">
        <f>F4+G4+H4</f>
        <v>0</v>
      </c>
      <c r="Q4" s="1">
        <f>C4+D4+E4+I4+J4+K4+L4+M4+N4</f>
        <v>77000</v>
      </c>
      <c r="S4" s="14"/>
    </row>
    <row r="5" spans="1:19" ht="19.5" customHeight="1" x14ac:dyDescent="0.15">
      <c r="A5" s="5" t="s">
        <v>13</v>
      </c>
      <c r="B5" s="3">
        <v>126</v>
      </c>
      <c r="C5" s="6">
        <v>14000</v>
      </c>
      <c r="D5" s="6">
        <v>13000</v>
      </c>
      <c r="E5" s="6">
        <v>15000</v>
      </c>
      <c r="F5" s="6"/>
      <c r="G5" s="6"/>
      <c r="H5" s="6"/>
      <c r="I5" s="6"/>
      <c r="J5" s="6"/>
      <c r="K5" s="6"/>
      <c r="L5" s="6"/>
      <c r="M5" s="6"/>
      <c r="N5" s="6"/>
      <c r="O5" s="6">
        <f t="shared" si="0"/>
        <v>42000</v>
      </c>
      <c r="P5" s="6">
        <f>F5+G5+H5</f>
        <v>0</v>
      </c>
      <c r="Q5" s="6">
        <f t="shared" ref="Q5:Q25" si="1">C5+D5+E5+I5+J5+K5+L5+M5+N5</f>
        <v>42000</v>
      </c>
      <c r="S5" s="14"/>
    </row>
    <row r="6" spans="1:19" ht="19.5" customHeight="1" x14ac:dyDescent="0.15">
      <c r="A6" s="4" t="s">
        <v>14</v>
      </c>
      <c r="B6" s="2">
        <v>230</v>
      </c>
      <c r="C6" s="1">
        <v>31000</v>
      </c>
      <c r="D6" s="1">
        <v>27000</v>
      </c>
      <c r="E6" s="1">
        <v>30000</v>
      </c>
      <c r="F6" s="1"/>
      <c r="G6" s="1"/>
      <c r="H6" s="1"/>
      <c r="I6" s="1"/>
      <c r="J6" s="1"/>
      <c r="K6" s="1"/>
      <c r="L6" s="1"/>
      <c r="M6" s="1"/>
      <c r="N6" s="1"/>
      <c r="O6" s="1">
        <f t="shared" si="0"/>
        <v>88000</v>
      </c>
      <c r="P6" s="1">
        <f>F6+G6+H6</f>
        <v>0</v>
      </c>
      <c r="Q6" s="1">
        <f t="shared" si="1"/>
        <v>88000</v>
      </c>
      <c r="S6" s="14"/>
    </row>
    <row r="7" spans="1:19" ht="19.5" customHeight="1" x14ac:dyDescent="0.15">
      <c r="A7" s="5" t="s">
        <v>15</v>
      </c>
      <c r="B7" s="3">
        <v>75</v>
      </c>
      <c r="C7" s="6">
        <v>11000</v>
      </c>
      <c r="D7" s="6">
        <v>10000</v>
      </c>
      <c r="E7" s="6">
        <v>12000</v>
      </c>
      <c r="F7" s="6"/>
      <c r="G7" s="6"/>
      <c r="H7" s="6"/>
      <c r="I7" s="6"/>
      <c r="J7" s="6"/>
      <c r="K7" s="6"/>
      <c r="L7" s="6"/>
      <c r="M7" s="6"/>
      <c r="N7" s="6"/>
      <c r="O7" s="6">
        <f t="shared" si="0"/>
        <v>33000</v>
      </c>
      <c r="P7" s="6">
        <f t="shared" ref="P7:P25" si="2">F7+G7+H7</f>
        <v>0</v>
      </c>
      <c r="Q7" s="6">
        <f t="shared" si="1"/>
        <v>33000</v>
      </c>
      <c r="S7" s="14"/>
    </row>
    <row r="8" spans="1:19" ht="19.5" customHeight="1" x14ac:dyDescent="0.15">
      <c r="A8" s="4" t="s">
        <v>16</v>
      </c>
      <c r="B8" s="2">
        <v>87</v>
      </c>
      <c r="C8" s="1">
        <v>11000</v>
      </c>
      <c r="D8" s="1">
        <v>9000</v>
      </c>
      <c r="E8" s="1">
        <v>11000</v>
      </c>
      <c r="F8" s="1"/>
      <c r="G8" s="1"/>
      <c r="H8" s="1"/>
      <c r="I8" s="1"/>
      <c r="J8" s="1"/>
      <c r="K8" s="1"/>
      <c r="L8" s="1"/>
      <c r="M8" s="1"/>
      <c r="N8" s="1"/>
      <c r="O8" s="1">
        <f t="shared" si="0"/>
        <v>31000</v>
      </c>
      <c r="P8" s="1">
        <f>F8+G8+H8</f>
        <v>0</v>
      </c>
      <c r="Q8" s="1">
        <f t="shared" si="1"/>
        <v>31000</v>
      </c>
      <c r="S8" s="14"/>
    </row>
    <row r="9" spans="1:19" ht="19.5" customHeight="1" x14ac:dyDescent="0.15">
      <c r="A9" s="5" t="s">
        <v>17</v>
      </c>
      <c r="B9" s="3">
        <v>87</v>
      </c>
      <c r="C9" s="6">
        <v>13000</v>
      </c>
      <c r="D9" s="6">
        <v>10000</v>
      </c>
      <c r="E9" s="6">
        <v>12000</v>
      </c>
      <c r="F9" s="6"/>
      <c r="G9" s="6"/>
      <c r="H9" s="6"/>
      <c r="I9" s="6"/>
      <c r="J9" s="6"/>
      <c r="K9" s="6"/>
      <c r="L9" s="6"/>
      <c r="M9" s="6"/>
      <c r="N9" s="6"/>
      <c r="O9" s="6">
        <f t="shared" si="0"/>
        <v>35000</v>
      </c>
      <c r="P9" s="6">
        <f>F9+G9+H9</f>
        <v>0</v>
      </c>
      <c r="Q9" s="6">
        <f t="shared" si="1"/>
        <v>35000</v>
      </c>
      <c r="S9" s="14"/>
    </row>
    <row r="10" spans="1:19" ht="19.5" customHeight="1" x14ac:dyDescent="0.15">
      <c r="A10" s="4" t="s">
        <v>18</v>
      </c>
      <c r="B10" s="2">
        <v>70</v>
      </c>
      <c r="C10" s="1">
        <v>11000</v>
      </c>
      <c r="D10" s="1">
        <v>7000</v>
      </c>
      <c r="E10" s="1">
        <v>7000</v>
      </c>
      <c r="F10" s="1"/>
      <c r="G10" s="1"/>
      <c r="H10" s="1"/>
      <c r="I10" s="1"/>
      <c r="J10" s="1"/>
      <c r="K10" s="1"/>
      <c r="L10" s="1"/>
      <c r="M10" s="1"/>
      <c r="N10" s="1"/>
      <c r="O10" s="1">
        <f t="shared" si="0"/>
        <v>25000</v>
      </c>
      <c r="P10" s="1">
        <f t="shared" si="2"/>
        <v>0</v>
      </c>
      <c r="Q10" s="1">
        <f t="shared" si="1"/>
        <v>25000</v>
      </c>
      <c r="S10" s="14"/>
    </row>
    <row r="11" spans="1:19" ht="19.5" customHeight="1" x14ac:dyDescent="0.15">
      <c r="A11" s="5" t="s">
        <v>19</v>
      </c>
      <c r="B11" s="3">
        <v>104</v>
      </c>
      <c r="C11" s="6">
        <v>16000</v>
      </c>
      <c r="D11" s="6">
        <v>14000</v>
      </c>
      <c r="E11" s="6">
        <v>15000</v>
      </c>
      <c r="F11" s="6"/>
      <c r="G11" s="6"/>
      <c r="H11" s="6"/>
      <c r="I11" s="6"/>
      <c r="J11" s="6"/>
      <c r="K11" s="6"/>
      <c r="L11" s="6"/>
      <c r="M11" s="6"/>
      <c r="N11" s="6"/>
      <c r="O11" s="6">
        <f t="shared" si="0"/>
        <v>45000</v>
      </c>
      <c r="P11" s="6">
        <f t="shared" si="2"/>
        <v>0</v>
      </c>
      <c r="Q11" s="6">
        <f t="shared" si="1"/>
        <v>45000</v>
      </c>
      <c r="S11" s="14"/>
    </row>
    <row r="12" spans="1:19" ht="19.5" customHeight="1" x14ac:dyDescent="0.15">
      <c r="A12" s="4" t="s">
        <v>20</v>
      </c>
      <c r="B12" s="2">
        <v>79</v>
      </c>
      <c r="C12" s="1">
        <v>13000</v>
      </c>
      <c r="D12" s="1">
        <v>11000</v>
      </c>
      <c r="E12" s="1">
        <v>12000</v>
      </c>
      <c r="F12" s="1"/>
      <c r="G12" s="1"/>
      <c r="H12" s="1"/>
      <c r="I12" s="1"/>
      <c r="J12" s="1"/>
      <c r="K12" s="1"/>
      <c r="L12" s="1"/>
      <c r="M12" s="1"/>
      <c r="N12" s="1"/>
      <c r="O12" s="1">
        <f t="shared" ref="O12:O24" si="3">SUM(C12:N12)</f>
        <v>36000</v>
      </c>
      <c r="P12" s="1">
        <f>F12+G12+H12</f>
        <v>0</v>
      </c>
      <c r="Q12" s="1">
        <f t="shared" si="1"/>
        <v>36000</v>
      </c>
      <c r="S12" s="14"/>
    </row>
    <row r="13" spans="1:19" ht="19.5" customHeight="1" x14ac:dyDescent="0.15">
      <c r="A13" s="5" t="s">
        <v>21</v>
      </c>
      <c r="B13" s="3">
        <v>135</v>
      </c>
      <c r="C13" s="6">
        <v>12000</v>
      </c>
      <c r="D13" s="6">
        <v>11000</v>
      </c>
      <c r="E13" s="6">
        <v>12000</v>
      </c>
      <c r="F13" s="6"/>
      <c r="G13" s="6"/>
      <c r="H13" s="6"/>
      <c r="I13" s="6"/>
      <c r="J13" s="6"/>
      <c r="K13" s="6"/>
      <c r="L13" s="6"/>
      <c r="M13" s="6"/>
      <c r="N13" s="6"/>
      <c r="O13" s="6">
        <f t="shared" si="3"/>
        <v>35000</v>
      </c>
      <c r="P13" s="6">
        <f>F13+G13+H13</f>
        <v>0</v>
      </c>
      <c r="Q13" s="6">
        <f t="shared" si="1"/>
        <v>35000</v>
      </c>
      <c r="S13" s="14"/>
    </row>
    <row r="14" spans="1:19" ht="19.5" customHeight="1" x14ac:dyDescent="0.15">
      <c r="A14" s="4" t="s">
        <v>22</v>
      </c>
      <c r="B14" s="2">
        <v>87</v>
      </c>
      <c r="C14" s="1">
        <v>16000</v>
      </c>
      <c r="D14" s="1">
        <v>13000</v>
      </c>
      <c r="E14" s="1">
        <v>15000</v>
      </c>
      <c r="F14" s="1"/>
      <c r="G14" s="1"/>
      <c r="H14" s="1"/>
      <c r="I14" s="1"/>
      <c r="J14" s="1"/>
      <c r="K14" s="1"/>
      <c r="L14" s="1"/>
      <c r="M14" s="1"/>
      <c r="N14" s="1"/>
      <c r="O14" s="1">
        <f t="shared" si="3"/>
        <v>44000</v>
      </c>
      <c r="P14" s="1">
        <f t="shared" si="2"/>
        <v>0</v>
      </c>
      <c r="Q14" s="1">
        <f t="shared" si="1"/>
        <v>44000</v>
      </c>
      <c r="S14" s="14"/>
    </row>
    <row r="15" spans="1:19" ht="19.5" customHeight="1" x14ac:dyDescent="0.15">
      <c r="A15" s="5" t="s">
        <v>23</v>
      </c>
      <c r="B15" s="3">
        <v>92</v>
      </c>
      <c r="C15" s="6">
        <v>16000</v>
      </c>
      <c r="D15" s="6">
        <v>14000</v>
      </c>
      <c r="E15" s="6">
        <v>15000</v>
      </c>
      <c r="F15" s="6"/>
      <c r="G15" s="6"/>
      <c r="H15" s="6"/>
      <c r="I15" s="6"/>
      <c r="J15" s="6"/>
      <c r="K15" s="6"/>
      <c r="L15" s="6"/>
      <c r="M15" s="6"/>
      <c r="N15" s="6"/>
      <c r="O15" s="6">
        <f t="shared" si="3"/>
        <v>45000</v>
      </c>
      <c r="P15" s="6">
        <f t="shared" si="2"/>
        <v>0</v>
      </c>
      <c r="Q15" s="6">
        <f t="shared" si="1"/>
        <v>45000</v>
      </c>
      <c r="S15" s="14"/>
    </row>
    <row r="16" spans="1:19" ht="19.5" customHeight="1" x14ac:dyDescent="0.15">
      <c r="A16" s="4" t="s">
        <v>24</v>
      </c>
      <c r="B16" s="2">
        <v>71</v>
      </c>
      <c r="C16" s="1">
        <v>12000</v>
      </c>
      <c r="D16" s="1">
        <v>9000</v>
      </c>
      <c r="E16" s="1">
        <v>9000</v>
      </c>
      <c r="F16" s="1"/>
      <c r="G16" s="1"/>
      <c r="H16" s="1"/>
      <c r="I16" s="1"/>
      <c r="J16" s="1"/>
      <c r="K16" s="1"/>
      <c r="L16" s="1"/>
      <c r="M16" s="1"/>
      <c r="N16" s="1"/>
      <c r="O16" s="1">
        <f t="shared" si="3"/>
        <v>30000</v>
      </c>
      <c r="P16" s="1">
        <f t="shared" si="2"/>
        <v>0</v>
      </c>
      <c r="Q16" s="1">
        <f t="shared" si="1"/>
        <v>30000</v>
      </c>
      <c r="S16" s="14"/>
    </row>
    <row r="17" spans="1:19" ht="19.5" customHeight="1" x14ac:dyDescent="0.15">
      <c r="A17" s="5" t="s">
        <v>25</v>
      </c>
      <c r="B17" s="3">
        <v>96</v>
      </c>
      <c r="C17" s="6">
        <v>11000</v>
      </c>
      <c r="D17" s="6">
        <v>11000</v>
      </c>
      <c r="E17" s="6">
        <v>13000</v>
      </c>
      <c r="F17" s="6"/>
      <c r="G17" s="6"/>
      <c r="H17" s="6"/>
      <c r="I17" s="6"/>
      <c r="J17" s="6"/>
      <c r="K17" s="6"/>
      <c r="L17" s="6"/>
      <c r="M17" s="6"/>
      <c r="N17" s="6"/>
      <c r="O17" s="6">
        <f t="shared" si="3"/>
        <v>35000</v>
      </c>
      <c r="P17" s="6">
        <f t="shared" si="2"/>
        <v>0</v>
      </c>
      <c r="Q17" s="6">
        <f t="shared" si="1"/>
        <v>35000</v>
      </c>
      <c r="S17" s="14"/>
    </row>
    <row r="18" spans="1:19" ht="19.5" customHeight="1" x14ac:dyDescent="0.15">
      <c r="A18" s="4" t="s">
        <v>26</v>
      </c>
      <c r="B18" s="2">
        <v>113</v>
      </c>
      <c r="C18" s="1">
        <v>12000</v>
      </c>
      <c r="D18" s="1">
        <v>12000</v>
      </c>
      <c r="E18" s="1">
        <v>14000</v>
      </c>
      <c r="F18" s="1"/>
      <c r="G18" s="1"/>
      <c r="H18" s="1"/>
      <c r="I18" s="1"/>
      <c r="J18" s="1"/>
      <c r="K18" s="1"/>
      <c r="L18" s="1"/>
      <c r="M18" s="1"/>
      <c r="N18" s="1"/>
      <c r="O18" s="1">
        <f t="shared" si="3"/>
        <v>38000</v>
      </c>
      <c r="P18" s="1">
        <f t="shared" si="2"/>
        <v>0</v>
      </c>
      <c r="Q18" s="1">
        <f t="shared" si="1"/>
        <v>38000</v>
      </c>
      <c r="S18" s="14"/>
    </row>
    <row r="19" spans="1:19" ht="19.5" customHeight="1" x14ac:dyDescent="0.15">
      <c r="A19" s="5" t="s">
        <v>27</v>
      </c>
      <c r="B19" s="3">
        <v>82</v>
      </c>
      <c r="C19" s="6">
        <v>15000</v>
      </c>
      <c r="D19" s="6">
        <v>12000</v>
      </c>
      <c r="E19" s="6">
        <v>12000</v>
      </c>
      <c r="F19" s="6"/>
      <c r="G19" s="6"/>
      <c r="H19" s="6"/>
      <c r="I19" s="6"/>
      <c r="J19" s="6"/>
      <c r="K19" s="6"/>
      <c r="L19" s="6"/>
      <c r="M19" s="6"/>
      <c r="N19" s="6"/>
      <c r="O19" s="6">
        <f t="shared" si="3"/>
        <v>39000</v>
      </c>
      <c r="P19" s="6">
        <f>F19+G19+H19</f>
        <v>0</v>
      </c>
      <c r="Q19" s="6">
        <f t="shared" si="1"/>
        <v>39000</v>
      </c>
      <c r="S19" s="14"/>
    </row>
    <row r="20" spans="1:19" ht="19.5" customHeight="1" x14ac:dyDescent="0.15">
      <c r="A20" s="4" t="s">
        <v>28</v>
      </c>
      <c r="B20" s="2">
        <v>158</v>
      </c>
      <c r="C20" s="1">
        <v>23000</v>
      </c>
      <c r="D20" s="1">
        <v>23000</v>
      </c>
      <c r="E20" s="1">
        <v>24000</v>
      </c>
      <c r="F20" s="1"/>
      <c r="G20" s="1"/>
      <c r="H20" s="1"/>
      <c r="I20" s="1"/>
      <c r="J20" s="1"/>
      <c r="K20" s="1"/>
      <c r="L20" s="1"/>
      <c r="M20" s="1"/>
      <c r="N20" s="1"/>
      <c r="O20" s="1">
        <f t="shared" si="3"/>
        <v>70000</v>
      </c>
      <c r="P20" s="1">
        <f t="shared" si="2"/>
        <v>0</v>
      </c>
      <c r="Q20" s="1">
        <f t="shared" si="1"/>
        <v>70000</v>
      </c>
      <c r="S20" s="14"/>
    </row>
    <row r="21" spans="1:19" ht="19.5" customHeight="1" x14ac:dyDescent="0.15">
      <c r="A21" s="5" t="s">
        <v>29</v>
      </c>
      <c r="B21" s="3">
        <v>122</v>
      </c>
      <c r="C21" s="6">
        <v>16000</v>
      </c>
      <c r="D21" s="6">
        <v>14000</v>
      </c>
      <c r="E21" s="6">
        <v>16000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3"/>
        <v>46000</v>
      </c>
      <c r="P21" s="6">
        <f t="shared" si="2"/>
        <v>0</v>
      </c>
      <c r="Q21" s="6">
        <f t="shared" si="1"/>
        <v>46000</v>
      </c>
      <c r="S21" s="14"/>
    </row>
    <row r="22" spans="1:19" ht="19.5" customHeight="1" x14ac:dyDescent="0.15">
      <c r="A22" s="4" t="s">
        <v>30</v>
      </c>
      <c r="B22" s="2">
        <v>109</v>
      </c>
      <c r="C22" s="1">
        <v>18000</v>
      </c>
      <c r="D22" s="1">
        <v>18000</v>
      </c>
      <c r="E22" s="1">
        <v>18000</v>
      </c>
      <c r="F22" s="1"/>
      <c r="G22" s="1"/>
      <c r="H22" s="1"/>
      <c r="I22" s="1"/>
      <c r="J22" s="1"/>
      <c r="K22" s="1"/>
      <c r="L22" s="1"/>
      <c r="M22" s="1"/>
      <c r="N22" s="1"/>
      <c r="O22" s="1">
        <f>SUM(C22:N22)</f>
        <v>54000</v>
      </c>
      <c r="P22" s="1">
        <f t="shared" si="2"/>
        <v>0</v>
      </c>
      <c r="Q22" s="1">
        <f t="shared" si="1"/>
        <v>54000</v>
      </c>
      <c r="S22" s="14"/>
    </row>
    <row r="23" spans="1:19" ht="19.5" customHeight="1" x14ac:dyDescent="0.15">
      <c r="A23" s="5" t="s">
        <v>31</v>
      </c>
      <c r="B23" s="3">
        <v>139</v>
      </c>
      <c r="C23" s="6">
        <v>21000</v>
      </c>
      <c r="D23" s="6">
        <v>22000</v>
      </c>
      <c r="E23" s="6">
        <v>23000</v>
      </c>
      <c r="F23" s="6"/>
      <c r="G23" s="6"/>
      <c r="H23" s="6"/>
      <c r="I23" s="6"/>
      <c r="J23" s="6"/>
      <c r="K23" s="6"/>
      <c r="L23" s="6"/>
      <c r="M23" s="6"/>
      <c r="N23" s="6"/>
      <c r="O23" s="6">
        <f t="shared" si="3"/>
        <v>66000</v>
      </c>
      <c r="P23" s="6">
        <f t="shared" si="2"/>
        <v>0</v>
      </c>
      <c r="Q23" s="6">
        <f t="shared" si="1"/>
        <v>66000</v>
      </c>
      <c r="S23" s="14"/>
    </row>
    <row r="24" spans="1:19" ht="19.5" customHeight="1" x14ac:dyDescent="0.15">
      <c r="A24" s="4" t="s">
        <v>32</v>
      </c>
      <c r="B24" s="2">
        <v>116</v>
      </c>
      <c r="C24" s="1">
        <v>19000</v>
      </c>
      <c r="D24" s="1">
        <v>19000</v>
      </c>
      <c r="E24" s="1">
        <v>20000</v>
      </c>
      <c r="F24" s="1"/>
      <c r="G24" s="1"/>
      <c r="H24" s="1"/>
      <c r="I24" s="1"/>
      <c r="J24" s="1"/>
      <c r="K24" s="1"/>
      <c r="L24" s="1"/>
      <c r="M24" s="1"/>
      <c r="N24" s="1"/>
      <c r="O24" s="1">
        <f t="shared" si="3"/>
        <v>58000</v>
      </c>
      <c r="P24" s="1">
        <f>F24+G24+H24</f>
        <v>0</v>
      </c>
      <c r="Q24" s="1">
        <f t="shared" si="1"/>
        <v>58000</v>
      </c>
      <c r="S24" s="14"/>
    </row>
    <row r="25" spans="1:19" ht="19.5" customHeight="1" x14ac:dyDescent="0.15">
      <c r="A25" s="5" t="s">
        <v>33</v>
      </c>
      <c r="B25" s="3">
        <v>109</v>
      </c>
      <c r="C25" s="6">
        <v>15000</v>
      </c>
      <c r="D25" s="6">
        <v>15000</v>
      </c>
      <c r="E25" s="6">
        <v>16000</v>
      </c>
      <c r="F25" s="6"/>
      <c r="G25" s="6"/>
      <c r="H25" s="6"/>
      <c r="I25" s="6"/>
      <c r="J25" s="6"/>
      <c r="K25" s="6"/>
      <c r="L25" s="6"/>
      <c r="M25" s="6"/>
      <c r="N25" s="6"/>
      <c r="O25" s="6">
        <f>SUM(C25:N25)</f>
        <v>46000</v>
      </c>
      <c r="P25" s="6">
        <f t="shared" si="2"/>
        <v>0</v>
      </c>
      <c r="Q25" s="6">
        <f t="shared" si="1"/>
        <v>46000</v>
      </c>
      <c r="S25" s="14"/>
    </row>
    <row r="26" spans="1:19" ht="19.5" customHeight="1" x14ac:dyDescent="0.15">
      <c r="A26" s="4" t="s">
        <v>34</v>
      </c>
      <c r="B26" s="2">
        <v>86</v>
      </c>
      <c r="C26" s="1">
        <v>15000</v>
      </c>
      <c r="D26" s="1">
        <v>16000</v>
      </c>
      <c r="E26" s="1">
        <v>18000</v>
      </c>
      <c r="F26" s="1"/>
      <c r="G26" s="1"/>
      <c r="H26" s="1"/>
      <c r="I26" s="1"/>
      <c r="J26" s="1"/>
      <c r="K26" s="1"/>
      <c r="L26" s="1"/>
      <c r="M26" s="1"/>
      <c r="N26" s="1"/>
      <c r="O26" s="1">
        <f>SUM(C26:N26)</f>
        <v>49000</v>
      </c>
      <c r="P26" s="1">
        <f>F26+G26+H26</f>
        <v>0</v>
      </c>
      <c r="Q26" s="1">
        <f>C26+D26+E26+I26+J26+K26+L26+M26+N26</f>
        <v>49000</v>
      </c>
      <c r="S26" s="14"/>
    </row>
    <row r="27" spans="1:19" ht="19.5" customHeight="1" x14ac:dyDescent="0.15">
      <c r="A27" s="5" t="s">
        <v>41</v>
      </c>
      <c r="B27" s="3">
        <v>200</v>
      </c>
      <c r="C27" s="6">
        <v>38000</v>
      </c>
      <c r="D27" s="6">
        <v>38000</v>
      </c>
      <c r="E27" s="6">
        <v>42000</v>
      </c>
      <c r="F27" s="6"/>
      <c r="G27" s="6"/>
      <c r="H27" s="6"/>
      <c r="I27" s="6"/>
      <c r="J27" s="6"/>
      <c r="K27" s="6"/>
      <c r="L27" s="6"/>
      <c r="M27" s="6"/>
      <c r="N27" s="6"/>
      <c r="O27" s="6">
        <f>SUM(C27:N27)</f>
        <v>118000</v>
      </c>
      <c r="P27" s="6">
        <f>F27+G27+H27</f>
        <v>0</v>
      </c>
      <c r="Q27" s="6">
        <f>C27+D27+E27+I27+J27+K27+L27+M27+N27</f>
        <v>118000</v>
      </c>
      <c r="S27" s="14"/>
    </row>
    <row r="28" spans="1:19" ht="19.5" customHeight="1" x14ac:dyDescent="0.15">
      <c r="A28" s="9" t="s">
        <v>42</v>
      </c>
      <c r="B28" s="2">
        <v>131</v>
      </c>
      <c r="C28" s="1">
        <v>16000</v>
      </c>
      <c r="D28" s="1">
        <v>16000</v>
      </c>
      <c r="E28" s="1">
        <v>14000</v>
      </c>
      <c r="F28" s="1"/>
      <c r="G28" s="1"/>
      <c r="H28" s="1"/>
      <c r="I28" s="1"/>
      <c r="J28" s="1"/>
      <c r="K28" s="1"/>
      <c r="L28" s="1"/>
      <c r="M28" s="1"/>
      <c r="N28" s="1"/>
      <c r="O28" s="1">
        <f>SUM(C28:N28)</f>
        <v>46000</v>
      </c>
      <c r="P28" s="1">
        <f>F28+G28+H28</f>
        <v>0</v>
      </c>
      <c r="Q28" s="1">
        <f>C28+D28+E28+I28+J28+K28+L28+M28+N28</f>
        <v>46000</v>
      </c>
      <c r="S28" s="14"/>
    </row>
    <row r="29" spans="1:19" ht="19.5" customHeight="1" x14ac:dyDescent="0.15">
      <c r="A29" s="5" t="s">
        <v>43</v>
      </c>
      <c r="B29" s="3">
        <v>41</v>
      </c>
      <c r="C29" s="6">
        <v>5000</v>
      </c>
      <c r="D29" s="6">
        <v>4000</v>
      </c>
      <c r="E29" s="6">
        <v>4000</v>
      </c>
      <c r="F29" s="6"/>
      <c r="G29" s="6"/>
      <c r="H29" s="6"/>
      <c r="I29" s="6"/>
      <c r="J29" s="6"/>
      <c r="K29" s="6"/>
      <c r="L29" s="6"/>
      <c r="M29" s="6"/>
      <c r="N29" s="6"/>
      <c r="O29" s="6">
        <f>SUM(C29:N29)</f>
        <v>13000</v>
      </c>
      <c r="P29" s="6">
        <f>F29+G29+H29</f>
        <v>0</v>
      </c>
      <c r="Q29" s="6">
        <f>C29+D29+E29+I29+J29+K29+L29+M29+N29</f>
        <v>13000</v>
      </c>
      <c r="S29" s="14"/>
    </row>
    <row r="30" spans="1:19" ht="19.5" customHeight="1" x14ac:dyDescent="0.15">
      <c r="A30" s="10" t="s">
        <v>38</v>
      </c>
      <c r="B30" s="11">
        <f>SUM(B4:B29)</f>
        <v>2887</v>
      </c>
      <c r="C30" s="16">
        <f t="shared" ref="C30:E30" si="4">SUM(C4:C29)</f>
        <v>425000</v>
      </c>
      <c r="D30" s="16">
        <f t="shared" si="4"/>
        <v>393000</v>
      </c>
      <c r="E30" s="16">
        <f t="shared" si="4"/>
        <v>426000</v>
      </c>
      <c r="F30" s="16"/>
      <c r="G30" s="16"/>
      <c r="H30" s="16"/>
      <c r="I30" s="16"/>
      <c r="J30" s="12"/>
      <c r="K30" s="12"/>
      <c r="L30" s="12"/>
      <c r="M30" s="12"/>
      <c r="N30" s="12"/>
      <c r="O30" s="12">
        <f>SUM(O4:O29)</f>
        <v>1244000</v>
      </c>
      <c r="P30" s="12">
        <f>SUM(P4:P29)</f>
        <v>0</v>
      </c>
      <c r="Q30" s="12">
        <f>SUM(Q4:Q29)</f>
        <v>1244000</v>
      </c>
      <c r="S30" s="14"/>
    </row>
    <row r="31" spans="1:19" x14ac:dyDescent="0.15">
      <c r="A31" s="13"/>
    </row>
  </sheetData>
  <mergeCells count="3">
    <mergeCell ref="A2:A3"/>
    <mergeCell ref="B2:B3"/>
    <mergeCell ref="C2:Q2"/>
  </mergeCells>
  <phoneticPr fontId="18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7年度分</vt:lpstr>
      <vt:lpstr>8年度分</vt:lpstr>
      <vt:lpstr>'7年度分'!Print_Area</vt:lpstr>
    </vt:vector>
  </TitlesOfParts>
  <Company>習志野市役所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CWZ071</dc:creator>
  <cp:lastModifiedBy>User</cp:lastModifiedBy>
  <cp:lastPrinted>2024-03-08T12:13:15Z</cp:lastPrinted>
  <dcterms:created xsi:type="dcterms:W3CDTF">2001-09-11T07:19:06Z</dcterms:created>
  <dcterms:modified xsi:type="dcterms:W3CDTF">2025-05-16T04:06:45Z</dcterms:modified>
</cp:coreProperties>
</file>