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.広報課業務フォルダ\05.ｲﾝﾀｰﾈｯﾄ制作事業\01.ホームページ関係\令和2~4 リニューアル関係\04.募集要項等確定\様式集\"/>
    </mc:Choice>
  </mc:AlternateContent>
  <bookViews>
    <workbookView xWindow="0" yWindow="0" windowWidth="16260" windowHeight="6810"/>
  </bookViews>
  <sheets>
    <sheet name="価格表" sheetId="5" r:id="rId1"/>
    <sheet name="価格表(記載例)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85" i="1"/>
  <c r="D83" i="5"/>
  <c r="D82" i="5"/>
  <c r="D70" i="5"/>
  <c r="D58" i="5"/>
  <c r="D20" i="5"/>
  <c r="D32" i="5"/>
  <c r="D44" i="5"/>
  <c r="D20" i="1" l="1"/>
  <c r="D32" i="1"/>
  <c r="D44" i="1"/>
  <c r="D70" i="1"/>
  <c r="D74" i="1" l="1"/>
  <c r="D82" i="1" s="1"/>
  <c r="D48" i="1"/>
  <c r="D58" i="1" s="1"/>
  <c r="D83" i="1" l="1"/>
</calcChain>
</file>

<file path=xl/sharedStrings.xml><?xml version="1.0" encoding="utf-8"?>
<sst xmlns="http://schemas.openxmlformats.org/spreadsheetml/2006/main" count="182" uniqueCount="52">
  <si>
    <t>金額(税抜き)</t>
    <rPh sb="0" eb="2">
      <t>キンガク</t>
    </rPh>
    <rPh sb="3" eb="4">
      <t>ゼイ</t>
    </rPh>
    <rPh sb="4" eb="5">
      <t>ヌ</t>
    </rPh>
    <phoneticPr fontId="1"/>
  </si>
  <si>
    <t>備考</t>
    <rPh sb="0" eb="2">
      <t>ビコウ</t>
    </rPh>
    <phoneticPr fontId="1"/>
  </si>
  <si>
    <t>必須項目</t>
    <rPh sb="0" eb="2">
      <t>ヒッス</t>
    </rPh>
    <rPh sb="2" eb="4">
      <t>コウモク</t>
    </rPh>
    <phoneticPr fontId="1"/>
  </si>
  <si>
    <t>推奨項目</t>
    <rPh sb="0" eb="2">
      <t>スイショウ</t>
    </rPh>
    <rPh sb="2" eb="4">
      <t>コウモク</t>
    </rPh>
    <phoneticPr fontId="1"/>
  </si>
  <si>
    <t>提案項目</t>
    <rPh sb="0" eb="2">
      <t>テイアン</t>
    </rPh>
    <rPh sb="2" eb="4">
      <t>コウモク</t>
    </rPh>
    <phoneticPr fontId="1"/>
  </si>
  <si>
    <t>構築にかかる費用</t>
    <rPh sb="0" eb="2">
      <t>コウチク</t>
    </rPh>
    <rPh sb="6" eb="8">
      <t>ヒヨウ</t>
    </rPh>
    <phoneticPr fontId="1"/>
  </si>
  <si>
    <t>項目名</t>
    <rPh sb="0" eb="2">
      <t>コウモク</t>
    </rPh>
    <rPh sb="2" eb="3">
      <t>メイ</t>
    </rPh>
    <phoneticPr fontId="1"/>
  </si>
  <si>
    <t>ー</t>
    <phoneticPr fontId="1"/>
  </si>
  <si>
    <t>小　　計</t>
    <rPh sb="0" eb="1">
      <t>ショウ</t>
    </rPh>
    <rPh sb="3" eb="4">
      <t>ケイ</t>
    </rPh>
    <phoneticPr fontId="1"/>
  </si>
  <si>
    <t>【注意事項】</t>
    <rPh sb="1" eb="3">
      <t>チュウイ</t>
    </rPh>
    <rPh sb="3" eb="5">
      <t>ジコウ</t>
    </rPh>
    <phoneticPr fontId="1"/>
  </si>
  <si>
    <t>実装の
選択の可否</t>
    <rPh sb="0" eb="2">
      <t>ジッソウ</t>
    </rPh>
    <rPh sb="4" eb="6">
      <t>センタク</t>
    </rPh>
    <rPh sb="7" eb="9">
      <t>カヒ</t>
    </rPh>
    <phoneticPr fontId="1"/>
  </si>
  <si>
    <t>サイト構築・設計費用</t>
    <rPh sb="3" eb="5">
      <t>コウチク</t>
    </rPh>
    <rPh sb="6" eb="8">
      <t>セッケイ</t>
    </rPh>
    <rPh sb="8" eb="10">
      <t>ヒヨウ</t>
    </rPh>
    <phoneticPr fontId="1"/>
  </si>
  <si>
    <t>機能要件
項目NO</t>
    <rPh sb="0" eb="2">
      <t>キノウ</t>
    </rPh>
    <rPh sb="2" eb="4">
      <t>ヨウケン</t>
    </rPh>
    <rPh sb="5" eb="7">
      <t>コウモク</t>
    </rPh>
    <phoneticPr fontId="1"/>
  </si>
  <si>
    <t>提案書
ページ数</t>
    <rPh sb="0" eb="3">
      <t>テイアンショ</t>
    </rPh>
    <rPh sb="7" eb="8">
      <t>スウ</t>
    </rPh>
    <phoneticPr fontId="1"/>
  </si>
  <si>
    <t>ソフトウェアにかかる費用</t>
    <rPh sb="10" eb="12">
      <t>ヒヨウ</t>
    </rPh>
    <phoneticPr fontId="1"/>
  </si>
  <si>
    <t>サーバ環境の構築費用</t>
    <rPh sb="3" eb="5">
      <t>カンキョウ</t>
    </rPh>
    <rPh sb="6" eb="8">
      <t>コウチク</t>
    </rPh>
    <rPh sb="8" eb="10">
      <t>ヒヨウ</t>
    </rPh>
    <phoneticPr fontId="1"/>
  </si>
  <si>
    <t>データセンターの冗長化</t>
    <rPh sb="8" eb="10">
      <t>ジョウチョウ</t>
    </rPh>
    <rPh sb="10" eb="11">
      <t>カ</t>
    </rPh>
    <phoneticPr fontId="1"/>
  </si>
  <si>
    <t>データ移行費</t>
    <rPh sb="3" eb="5">
      <t>イコウ</t>
    </rPh>
    <rPh sb="5" eb="6">
      <t>ヒ</t>
    </rPh>
    <phoneticPr fontId="1"/>
  </si>
  <si>
    <t>導入時職員研修</t>
    <rPh sb="0" eb="2">
      <t>ドウニュウ</t>
    </rPh>
    <rPh sb="2" eb="3">
      <t>ジ</t>
    </rPh>
    <rPh sb="3" eb="5">
      <t>ショクイン</t>
    </rPh>
    <rPh sb="5" eb="7">
      <t>ケンシュウ</t>
    </rPh>
    <phoneticPr fontId="1"/>
  </si>
  <si>
    <t>SNS連携サービス</t>
    <rPh sb="3" eb="5">
      <t>レンケイ</t>
    </rPh>
    <phoneticPr fontId="1"/>
  </si>
  <si>
    <t>データセンター使用料</t>
    <rPh sb="7" eb="10">
      <t>シヨウリョウ</t>
    </rPh>
    <phoneticPr fontId="1"/>
  </si>
  <si>
    <t>SSL利用料</t>
    <rPh sb="3" eb="6">
      <t>リヨウリョウ</t>
    </rPh>
    <phoneticPr fontId="1"/>
  </si>
  <si>
    <t>軽微な修正に関する対応(５件/年)</t>
    <rPh sb="0" eb="2">
      <t>ケイビ</t>
    </rPh>
    <rPh sb="3" eb="5">
      <t>シュウセイ</t>
    </rPh>
    <rPh sb="6" eb="7">
      <t>カン</t>
    </rPh>
    <rPh sb="9" eb="11">
      <t>タイオウ</t>
    </rPh>
    <rPh sb="13" eb="14">
      <t>ケン</t>
    </rPh>
    <rPh sb="15" eb="16">
      <t>ネン</t>
    </rPh>
    <phoneticPr fontId="1"/>
  </si>
  <si>
    <t>可</t>
    <rPh sb="0" eb="1">
      <t>カ</t>
    </rPh>
    <phoneticPr fontId="1"/>
  </si>
  <si>
    <t>外部ASP(翻訳機能)</t>
    <rPh sb="0" eb="2">
      <t>ガイブ</t>
    </rPh>
    <rPh sb="6" eb="8">
      <t>ホンヤク</t>
    </rPh>
    <rPh sb="8" eb="10">
      <t>キノウ</t>
    </rPh>
    <phoneticPr fontId="1"/>
  </si>
  <si>
    <t>外部ASP(音声読みあげ)</t>
    <rPh sb="0" eb="2">
      <t>ガイブ</t>
    </rPh>
    <rPh sb="6" eb="8">
      <t>オンセイ</t>
    </rPh>
    <rPh sb="8" eb="9">
      <t>ヨ</t>
    </rPh>
    <phoneticPr fontId="1"/>
  </si>
  <si>
    <t>××ー××</t>
    <phoneticPr fontId="1"/>
  </si>
  <si>
    <t>外部ASP(翻訳機能・追加言語)</t>
    <rPh sb="0" eb="2">
      <t>ガイブ</t>
    </rPh>
    <rPh sb="6" eb="8">
      <t>ホンヤク</t>
    </rPh>
    <rPh sb="8" eb="10">
      <t>キノウ</t>
    </rPh>
    <rPh sb="11" eb="13">
      <t>ツイカ</t>
    </rPh>
    <rPh sb="13" eb="15">
      <t>ゲンゴ</t>
    </rPh>
    <phoneticPr fontId="1"/>
  </si>
  <si>
    <t>データセンター使用料（冗長化）</t>
    <rPh sb="7" eb="10">
      <t>シヨウリョウ</t>
    </rPh>
    <phoneticPr fontId="1"/>
  </si>
  <si>
    <t>不可</t>
    <rPh sb="0" eb="2">
      <t>フカ</t>
    </rPh>
    <phoneticPr fontId="1"/>
  </si>
  <si>
    <t>定期職員研修</t>
    <rPh sb="0" eb="2">
      <t>テイキ</t>
    </rPh>
    <rPh sb="2" eb="4">
      <t>ショクイン</t>
    </rPh>
    <rPh sb="4" eb="6">
      <t>ケンシュウ</t>
    </rPh>
    <phoneticPr fontId="1"/>
  </si>
  <si>
    <t>定期職員研修(追加提案)</t>
    <rPh sb="0" eb="2">
      <t>テイキ</t>
    </rPh>
    <rPh sb="2" eb="4">
      <t>ショクイン</t>
    </rPh>
    <rPh sb="4" eb="6">
      <t>ケンシュウ</t>
    </rPh>
    <rPh sb="7" eb="9">
      <t>ツイカ</t>
    </rPh>
    <rPh sb="9" eb="11">
      <t>テイアン</t>
    </rPh>
    <phoneticPr fontId="1"/>
  </si>
  <si>
    <t>総　　計(税込み)</t>
    <rPh sb="0" eb="1">
      <t>ソウ</t>
    </rPh>
    <rPh sb="3" eb="4">
      <t>ケイ</t>
    </rPh>
    <rPh sb="5" eb="7">
      <t>ゼイコ</t>
    </rPh>
    <phoneticPr fontId="1"/>
  </si>
  <si>
    <t>内、審査対象価格(税込み)</t>
    <rPh sb="0" eb="1">
      <t>ウチ</t>
    </rPh>
    <rPh sb="2" eb="4">
      <t>シンサ</t>
    </rPh>
    <rPh sb="4" eb="6">
      <t>タイショウ</t>
    </rPh>
    <rPh sb="6" eb="8">
      <t>カカク</t>
    </rPh>
    <phoneticPr fontId="1"/>
  </si>
  <si>
    <t>内、審査対象外価格(税込み)</t>
    <rPh sb="0" eb="1">
      <t>ウチ</t>
    </rPh>
    <rPh sb="2" eb="4">
      <t>シンサ</t>
    </rPh>
    <rPh sb="4" eb="6">
      <t>タイショウ</t>
    </rPh>
    <rPh sb="6" eb="7">
      <t>ガイ</t>
    </rPh>
    <rPh sb="7" eb="9">
      <t>カカク</t>
    </rPh>
    <phoneticPr fontId="1"/>
  </si>
  <si>
    <t>○○</t>
    <phoneticPr fontId="1"/>
  </si>
  <si>
    <t>××</t>
    <phoneticPr fontId="1"/>
  </si>
  <si>
    <t>〇△</t>
    <phoneticPr fontId="1"/>
  </si>
  <si>
    <t>□□</t>
    <phoneticPr fontId="1"/>
  </si>
  <si>
    <t>〇総合計の金額は提案上限額３７，３５０，０００円（消費税及び地方消費税を含む）を超えないこと</t>
    <rPh sb="1" eb="2">
      <t>ソウ</t>
    </rPh>
    <rPh sb="2" eb="4">
      <t>ゴウケイ</t>
    </rPh>
    <rPh sb="5" eb="7">
      <t>キンガク</t>
    </rPh>
    <rPh sb="40" eb="41">
      <t>コ</t>
    </rPh>
    <phoneticPr fontId="1"/>
  </si>
  <si>
    <t>〇金額による評価は「必須項目」及び「推奨項目・提案項目の中で実装の選択が不可能なもの」の合計金額により行う</t>
    <rPh sb="1" eb="3">
      <t>キンガク</t>
    </rPh>
    <rPh sb="6" eb="8">
      <t>ヒョウカ</t>
    </rPh>
    <rPh sb="10" eb="12">
      <t>ヒッス</t>
    </rPh>
    <rPh sb="12" eb="14">
      <t>コウモク</t>
    </rPh>
    <rPh sb="15" eb="16">
      <t>オヨ</t>
    </rPh>
    <rPh sb="18" eb="20">
      <t>スイショウ</t>
    </rPh>
    <rPh sb="20" eb="22">
      <t>コウモク</t>
    </rPh>
    <rPh sb="23" eb="25">
      <t>テイアン</t>
    </rPh>
    <rPh sb="25" eb="27">
      <t>コウモク</t>
    </rPh>
    <rPh sb="28" eb="29">
      <t>ナカ</t>
    </rPh>
    <rPh sb="30" eb="32">
      <t>ジッソウ</t>
    </rPh>
    <rPh sb="33" eb="35">
      <t>センタク</t>
    </rPh>
    <rPh sb="36" eb="39">
      <t>フカノウ</t>
    </rPh>
    <rPh sb="44" eb="46">
      <t>ゴウケイ</t>
    </rPh>
    <rPh sb="46" eb="48">
      <t>キンガク</t>
    </rPh>
    <rPh sb="51" eb="52">
      <t>オコナ</t>
    </rPh>
    <phoneticPr fontId="1"/>
  </si>
  <si>
    <t xml:space="preserve">〇「機能要件」に記載されている「推奨項目」については「項目のNO」を記載すること
</t>
    <rPh sb="2" eb="4">
      <t>キノウ</t>
    </rPh>
    <rPh sb="4" eb="6">
      <t>ヨウケン</t>
    </rPh>
    <rPh sb="8" eb="10">
      <t>キサイ</t>
    </rPh>
    <rPh sb="16" eb="18">
      <t>スイショウ</t>
    </rPh>
    <rPh sb="18" eb="20">
      <t>コウモク</t>
    </rPh>
    <rPh sb="27" eb="29">
      <t>コウモク</t>
    </rPh>
    <rPh sb="34" eb="36">
      <t>キサイ</t>
    </rPh>
    <phoneticPr fontId="1"/>
  </si>
  <si>
    <t>〇「提案項目」には提案書のページ数を記載すること</t>
    <phoneticPr fontId="1"/>
  </si>
  <si>
    <t>会社名：</t>
    <phoneticPr fontId="1"/>
  </si>
  <si>
    <t>様式５</t>
    <rPh sb="0" eb="2">
      <t>ヨウシキ</t>
    </rPh>
    <phoneticPr fontId="1"/>
  </si>
  <si>
    <t>〇各項目にかかる経費の割合は評価に影響しない</t>
    <rPh sb="1" eb="4">
      <t>カクコウモク</t>
    </rPh>
    <rPh sb="8" eb="10">
      <t>ケイヒ</t>
    </rPh>
    <rPh sb="11" eb="13">
      <t>ワリアイ</t>
    </rPh>
    <rPh sb="14" eb="16">
      <t>ヒョウカ</t>
    </rPh>
    <rPh sb="17" eb="19">
      <t>エイキョウ</t>
    </rPh>
    <phoneticPr fontId="1"/>
  </si>
  <si>
    <t>〇行・列の幅は適宜変えてよい</t>
    <phoneticPr fontId="1"/>
  </si>
  <si>
    <t>〇必要に応じて、適宜、行の追加・削除を行うこと。ただし、列の追加・削除は不可。</t>
    <rPh sb="36" eb="38">
      <t>フカ</t>
    </rPh>
    <phoneticPr fontId="1"/>
  </si>
  <si>
    <t>保守・運用支援にかかる費用(６０カ月分)</t>
    <rPh sb="0" eb="2">
      <t>ホシュ</t>
    </rPh>
    <rPh sb="3" eb="5">
      <t>ウンヨウ</t>
    </rPh>
    <rPh sb="5" eb="7">
      <t>シエン</t>
    </rPh>
    <rPh sb="11" eb="13">
      <t>ヒヨウ</t>
    </rPh>
    <rPh sb="17" eb="19">
      <t>ゲツブン</t>
    </rPh>
    <phoneticPr fontId="1"/>
  </si>
  <si>
    <t>(単位：円)</t>
    <rPh sb="1" eb="3">
      <t>タンイ</t>
    </rPh>
    <rPh sb="4" eb="5">
      <t>エン</t>
    </rPh>
    <phoneticPr fontId="1"/>
  </si>
  <si>
    <t>提案価格見積書(記載例)</t>
    <rPh sb="8" eb="10">
      <t>キサイ</t>
    </rPh>
    <rPh sb="10" eb="11">
      <t>レイ</t>
    </rPh>
    <phoneticPr fontId="1"/>
  </si>
  <si>
    <t>提案価格見積書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</si>
</sst>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6" borderId="11" xfId="0" applyNumberFormat="1" applyFont="1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0" fillId="0" borderId="0" xfId="0" applyBorder="1" applyAlignment="1"/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6" fontId="2" fillId="7" borderId="1" xfId="0" applyNumberFormat="1" applyFont="1" applyFill="1" applyBorder="1">
      <alignment vertical="center"/>
    </xf>
    <xf numFmtId="0" fontId="2" fillId="7" borderId="3" xfId="0" applyFont="1" applyFill="1" applyBorder="1" applyAlignment="1">
      <alignment horizontal="center" vertical="center"/>
    </xf>
    <xf numFmtId="176" fontId="2" fillId="7" borderId="3" xfId="0" applyNumberFormat="1" applyFont="1" applyFill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/>
    <xf numFmtId="0" fontId="0" fillId="0" borderId="4" xfId="0" applyBorder="1" applyAlignment="1"/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383242</xdr:colOff>
      <xdr:row>74</xdr:row>
      <xdr:rowOff>201705</xdr:rowOff>
    </xdr:from>
    <xdr:to>
      <xdr:col>5</xdr:col>
      <xdr:colOff>1053354</xdr:colOff>
      <xdr:row>83</xdr:row>
      <xdr:rowOff>89646</xdr:rowOff>
    </xdr:to>
    <xdr:sp macro="" textlink="">
      <xdr:nvSpPr>
        <xdr:cNvPr id="6" name="角丸四角形吹き出し 5"/>
        <xdr:cNvSpPr/>
      </xdr:nvSpPr>
      <xdr:spPr>
        <a:xfrm>
          <a:off x="6367183" y="19722352"/>
          <a:ext cx="1633818" cy="2218765"/>
        </a:xfrm>
        <a:prstGeom prst="wedgeRoundRectCallout">
          <a:avLst>
            <a:gd name="adj1" fmla="val -79824"/>
            <a:gd name="adj2" fmla="val 3263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/>
            <a:t>本業務に関するすべての費用の総額</a:t>
          </a:r>
          <a:r>
            <a:rPr kumimoji="1" lang="ja-JP" altLang="en-US" sz="1100" b="1"/>
            <a:t>で、</a:t>
          </a:r>
          <a:r>
            <a:rPr kumimoji="1" lang="en-US" altLang="ja-JP" sz="1100" b="1"/>
            <a:t>37,350,000</a:t>
          </a:r>
          <a:r>
            <a:rPr kumimoji="1" lang="ja-JP" altLang="en-US" sz="1100" b="1"/>
            <a:t>円以内とする。</a:t>
          </a:r>
          <a:endParaRPr kumimoji="1" lang="en-US" altLang="ja-JP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「審査対象価格」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「審査対象外価格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」の合算額となる。</a:t>
          </a:r>
          <a:endParaRPr lang="ja-JP" altLang="ja-JP">
            <a:effectLst/>
          </a:endParaRPr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4</xdr:col>
      <xdr:colOff>168089</xdr:colOff>
      <xdr:row>83</xdr:row>
      <xdr:rowOff>201705</xdr:rowOff>
    </xdr:from>
    <xdr:to>
      <xdr:col>5</xdr:col>
      <xdr:colOff>1154207</xdr:colOff>
      <xdr:row>87</xdr:row>
      <xdr:rowOff>134473</xdr:rowOff>
    </xdr:to>
    <xdr:sp macro="" textlink="">
      <xdr:nvSpPr>
        <xdr:cNvPr id="7" name="角丸四角形吹き出し 6"/>
        <xdr:cNvSpPr/>
      </xdr:nvSpPr>
      <xdr:spPr>
        <a:xfrm>
          <a:off x="6152030" y="22053176"/>
          <a:ext cx="1949824" cy="1187826"/>
        </a:xfrm>
        <a:prstGeom prst="wedgeRoundRectCallout">
          <a:avLst>
            <a:gd name="adj1" fmla="val -62281"/>
            <a:gd name="adj2" fmla="val -209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「推奨項目」・「提案項目」の内「実装の選択の可否」が「可」のもの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緑網掛け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合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計</a:t>
          </a:r>
          <a:endParaRPr lang="ja-JP" altLang="ja-JP">
            <a:effectLst/>
          </a:endParaRPr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1</xdr:col>
      <xdr:colOff>152400</xdr:colOff>
      <xdr:row>24</xdr:row>
      <xdr:rowOff>163602</xdr:rowOff>
    </xdr:from>
    <xdr:to>
      <xdr:col>2</xdr:col>
      <xdr:colOff>795618</xdr:colOff>
      <xdr:row>30</xdr:row>
      <xdr:rowOff>44822</xdr:rowOff>
    </xdr:to>
    <xdr:sp macro="" textlink="">
      <xdr:nvSpPr>
        <xdr:cNvPr id="8" name="角丸四角形吹き出し 7"/>
        <xdr:cNvSpPr/>
      </xdr:nvSpPr>
      <xdr:spPr>
        <a:xfrm>
          <a:off x="298076" y="6875926"/>
          <a:ext cx="1438836" cy="1293161"/>
        </a:xfrm>
        <a:prstGeom prst="wedgeRoundRectCallout">
          <a:avLst>
            <a:gd name="adj1" fmla="val -34846"/>
            <a:gd name="adj2" fmla="val -859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機能要件一覧の</a:t>
          </a:r>
          <a:endParaRPr kumimoji="1" lang="en-US" altLang="ja-JP" sz="1100" b="1"/>
        </a:p>
        <a:p>
          <a:pPr algn="l"/>
          <a:r>
            <a:rPr kumimoji="1" lang="ja-JP" altLang="en-US" sz="1100" b="1"/>
            <a:t>項目</a:t>
          </a:r>
          <a:r>
            <a:rPr kumimoji="1" lang="en-US" altLang="ja-JP" sz="1100" b="1"/>
            <a:t>NO</a:t>
          </a:r>
          <a:r>
            <a:rPr kumimoji="1" lang="ja-JP" altLang="en-US" sz="1100" b="1"/>
            <a:t>を記載すること。</a:t>
          </a:r>
        </a:p>
      </xdr:txBody>
    </xdr:sp>
    <xdr:clientData/>
  </xdr:twoCellAnchor>
  <xdr:twoCellAnchor>
    <xdr:from>
      <xdr:col>1</xdr:col>
      <xdr:colOff>179293</xdr:colOff>
      <xdr:row>36</xdr:row>
      <xdr:rowOff>22410</xdr:rowOff>
    </xdr:from>
    <xdr:to>
      <xdr:col>2</xdr:col>
      <xdr:colOff>862852</xdr:colOff>
      <xdr:row>41</xdr:row>
      <xdr:rowOff>168088</xdr:rowOff>
    </xdr:to>
    <xdr:sp macro="" textlink="">
      <xdr:nvSpPr>
        <xdr:cNvPr id="9" name="角丸四角形吹き出し 8"/>
        <xdr:cNvSpPr/>
      </xdr:nvSpPr>
      <xdr:spPr>
        <a:xfrm>
          <a:off x="324969" y="9805145"/>
          <a:ext cx="1479177" cy="1322296"/>
        </a:xfrm>
        <a:prstGeom prst="wedgeRoundRectCallout">
          <a:avLst>
            <a:gd name="adj1" fmla="val -32284"/>
            <a:gd name="adj2" fmla="val -7252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提案書のページ数を記載すること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</xdr:col>
      <xdr:colOff>1351427</xdr:colOff>
      <xdr:row>12</xdr:row>
      <xdr:rowOff>107574</xdr:rowOff>
    </xdr:from>
    <xdr:to>
      <xdr:col>3</xdr:col>
      <xdr:colOff>268941</xdr:colOff>
      <xdr:row>18</xdr:row>
      <xdr:rowOff>123265</xdr:rowOff>
    </xdr:to>
    <xdr:sp macro="" textlink="">
      <xdr:nvSpPr>
        <xdr:cNvPr id="15" name="角丸四角形吹き出し 14"/>
        <xdr:cNvSpPr/>
      </xdr:nvSpPr>
      <xdr:spPr>
        <a:xfrm>
          <a:off x="2292721" y="3749486"/>
          <a:ext cx="2357720" cy="1427632"/>
        </a:xfrm>
        <a:prstGeom prst="wedgeRoundRectCallout">
          <a:avLst>
            <a:gd name="adj1" fmla="val -63357"/>
            <a:gd name="adj2" fmla="val -5029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項目・金額は例であり、この項目に沿って記載する必要はない。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ただし、できる限り詳細な記載をすること。</a:t>
          </a:r>
        </a:p>
      </xdr:txBody>
    </xdr:sp>
    <xdr:clientData/>
  </xdr:twoCellAnchor>
  <xdr:twoCellAnchor>
    <xdr:from>
      <xdr:col>2</xdr:col>
      <xdr:colOff>1075762</xdr:colOff>
      <xdr:row>24</xdr:row>
      <xdr:rowOff>145674</xdr:rowOff>
    </xdr:from>
    <xdr:to>
      <xdr:col>5</xdr:col>
      <xdr:colOff>896471</xdr:colOff>
      <xdr:row>30</xdr:row>
      <xdr:rowOff>67234</xdr:rowOff>
    </xdr:to>
    <xdr:sp macro="" textlink="">
      <xdr:nvSpPr>
        <xdr:cNvPr id="16" name="角丸四角形吹き出し 15"/>
        <xdr:cNvSpPr/>
      </xdr:nvSpPr>
      <xdr:spPr>
        <a:xfrm>
          <a:off x="2017056" y="6857998"/>
          <a:ext cx="5827062" cy="1333501"/>
        </a:xfrm>
        <a:prstGeom prst="wedgeRoundRectCallout">
          <a:avLst>
            <a:gd name="adj1" fmla="val 23780"/>
            <a:gd name="adj2" fmla="val -8186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追加の費用がかからないもの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「実装の選択の可否」が「不可」のものは記載しなくてもよい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が、その場合は「必須項目」の中のいずれかの項目内に計上しているものとする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例：推奨項目として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QR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コード作成機能について実装するが、システムの標準機能であり、金額は「必須項目」内の「ソフトウェアにかかる費用」内に含まれている など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1120589</xdr:colOff>
      <xdr:row>35</xdr:row>
      <xdr:rowOff>33616</xdr:rowOff>
    </xdr:from>
    <xdr:to>
      <xdr:col>5</xdr:col>
      <xdr:colOff>1165412</xdr:colOff>
      <xdr:row>42</xdr:row>
      <xdr:rowOff>168089</xdr:rowOff>
    </xdr:to>
    <xdr:sp macro="" textlink="">
      <xdr:nvSpPr>
        <xdr:cNvPr id="17" name="角丸四角形吹き出し 16"/>
        <xdr:cNvSpPr/>
      </xdr:nvSpPr>
      <xdr:spPr>
        <a:xfrm>
          <a:off x="2061883" y="9581028"/>
          <a:ext cx="6051176" cy="1781737"/>
        </a:xfrm>
        <a:prstGeom prst="wedgeRoundRectCallout">
          <a:avLst>
            <a:gd name="adj1" fmla="val -41412"/>
            <a:gd name="adj2" fmla="val -5939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追加の費用がかからないものについては記載不要とする。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また、「実装の選択の可否」が「不可」のものは可能な範囲で記載すること。</a:t>
          </a:r>
          <a:endParaRPr kumimoji="1" lang="en-US" altLang="ja-JP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「提案項目」に記載しない場合は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「必須項目」の中のいずれかの項目内に計上しているものとする。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例：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上記の「データセンターの冗長化」が「必須項目」の「サーバ環境の構築費用」と分離できないなど。その場合は計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+100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万円＝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250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万円を「必須項目」に計上する。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784413</xdr:colOff>
      <xdr:row>75</xdr:row>
      <xdr:rowOff>168087</xdr:rowOff>
    </xdr:from>
    <xdr:to>
      <xdr:col>2</xdr:col>
      <xdr:colOff>3032313</xdr:colOff>
      <xdr:row>80</xdr:row>
      <xdr:rowOff>141195</xdr:rowOff>
    </xdr:to>
    <xdr:sp macro="" textlink="">
      <xdr:nvSpPr>
        <xdr:cNvPr id="11" name="角丸四角形吹き出し 10"/>
        <xdr:cNvSpPr/>
      </xdr:nvSpPr>
      <xdr:spPr>
        <a:xfrm>
          <a:off x="1725707" y="19924058"/>
          <a:ext cx="2247900" cy="1149725"/>
        </a:xfrm>
        <a:prstGeom prst="wedgeRoundRectCallout">
          <a:avLst>
            <a:gd name="adj1" fmla="val 91598"/>
            <a:gd name="adj2" fmla="val 13479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「必須項目」の計と「推奨項目」・「提案項目」の内「実装の選択の可否」が「不可」のものの合計</a:t>
          </a:r>
        </a:p>
      </xdr:txBody>
    </xdr:sp>
    <xdr:clientData/>
  </xdr:twoCellAnchor>
  <xdr:twoCellAnchor>
    <xdr:from>
      <xdr:col>3</xdr:col>
      <xdr:colOff>918882</xdr:colOff>
      <xdr:row>13</xdr:row>
      <xdr:rowOff>224118</xdr:rowOff>
    </xdr:from>
    <xdr:to>
      <xdr:col>5</xdr:col>
      <xdr:colOff>1042146</xdr:colOff>
      <xdr:row>18</xdr:row>
      <xdr:rowOff>224118</xdr:rowOff>
    </xdr:to>
    <xdr:sp macro="" textlink="">
      <xdr:nvSpPr>
        <xdr:cNvPr id="13" name="角丸四角形吹き出し 12"/>
        <xdr:cNvSpPr/>
      </xdr:nvSpPr>
      <xdr:spPr>
        <a:xfrm>
          <a:off x="5300382" y="4101353"/>
          <a:ext cx="2689411" cy="1176618"/>
        </a:xfrm>
        <a:prstGeom prst="wedgeRoundRectCallout">
          <a:avLst>
            <a:gd name="adj1" fmla="val 3397"/>
            <a:gd name="adj2" fmla="val 8684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契約の際に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実装が選択できる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機能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は「可」、システム上、分離できず、実装しないといけない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機能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は「不可」とする。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4"/>
  <sheetViews>
    <sheetView tabSelected="1" topLeftCell="A4" zoomScale="85" zoomScaleNormal="85" workbookViewId="0">
      <selection activeCell="E9" sqref="E9"/>
    </sheetView>
  </sheetViews>
  <sheetFormatPr defaultRowHeight="18.75" x14ac:dyDescent="0.4"/>
  <cols>
    <col min="1" max="1" width="1.875" customWidth="1"/>
    <col min="2" max="2" width="10.375" customWidth="1"/>
    <col min="3" max="3" width="45.125" customWidth="1"/>
    <col min="4" max="4" width="21" customWidth="1"/>
    <col min="5" max="5" width="12.625" customWidth="1"/>
    <col min="6" max="6" width="15.875" customWidth="1"/>
    <col min="9" max="9" width="5.5" customWidth="1"/>
    <col min="10" max="13" width="7.25" customWidth="1"/>
  </cols>
  <sheetData>
    <row r="1" spans="2:6" ht="19.5" x14ac:dyDescent="0.4">
      <c r="B1" s="20" t="s">
        <v>44</v>
      </c>
    </row>
    <row r="2" spans="2:6" ht="41.25" x14ac:dyDescent="0.4">
      <c r="B2" s="39" t="s">
        <v>51</v>
      </c>
      <c r="C2" s="39"/>
      <c r="D2" s="39"/>
      <c r="E2" s="39"/>
      <c r="F2" s="39"/>
    </row>
    <row r="3" spans="2:6" ht="12.75" customHeight="1" x14ac:dyDescent="0.4">
      <c r="B3" s="26"/>
      <c r="C3" s="26"/>
      <c r="D3" s="26"/>
      <c r="E3" s="26"/>
      <c r="F3" s="26"/>
    </row>
    <row r="4" spans="2:6" ht="47.25" customHeight="1" x14ac:dyDescent="0.45">
      <c r="B4" s="26"/>
      <c r="C4" s="26"/>
      <c r="D4" s="40" t="s">
        <v>43</v>
      </c>
      <c r="E4" s="41"/>
      <c r="F4" s="41"/>
    </row>
    <row r="5" spans="2:6" ht="12" customHeight="1" x14ac:dyDescent="0.45">
      <c r="B5" s="26"/>
      <c r="C5" s="26"/>
      <c r="D5" s="23"/>
      <c r="E5" s="24"/>
      <c r="F5" s="24"/>
    </row>
    <row r="6" spans="2:6" x14ac:dyDescent="0.4">
      <c r="B6" s="2"/>
      <c r="C6" s="2"/>
      <c r="D6" s="2"/>
      <c r="E6" s="2"/>
      <c r="F6" s="25" t="s">
        <v>49</v>
      </c>
    </row>
    <row r="7" spans="2:6" ht="22.5" x14ac:dyDescent="0.4">
      <c r="B7" s="42" t="s">
        <v>5</v>
      </c>
      <c r="C7" s="42"/>
      <c r="D7" s="42"/>
      <c r="E7" s="42"/>
      <c r="F7" s="43"/>
    </row>
    <row r="8" spans="2:6" x14ac:dyDescent="0.4">
      <c r="B8" s="44" t="s">
        <v>2</v>
      </c>
      <c r="C8" s="44"/>
      <c r="D8" s="44"/>
      <c r="E8" s="44"/>
      <c r="F8" s="44"/>
    </row>
    <row r="9" spans="2:6" ht="37.5" x14ac:dyDescent="0.4">
      <c r="B9" s="3"/>
      <c r="C9" s="27" t="s">
        <v>6</v>
      </c>
      <c r="D9" s="27" t="s">
        <v>0</v>
      </c>
      <c r="E9" s="3" t="s">
        <v>10</v>
      </c>
      <c r="F9" s="27" t="s">
        <v>1</v>
      </c>
    </row>
    <row r="10" spans="2:6" x14ac:dyDescent="0.4">
      <c r="B10" s="5" t="s">
        <v>7</v>
      </c>
      <c r="C10" s="6"/>
      <c r="D10" s="7"/>
      <c r="E10" s="8"/>
      <c r="F10" s="6"/>
    </row>
    <row r="11" spans="2:6" x14ac:dyDescent="0.4">
      <c r="B11" s="5" t="s">
        <v>7</v>
      </c>
      <c r="C11" s="6"/>
      <c r="D11" s="7"/>
      <c r="E11" s="8"/>
      <c r="F11" s="6"/>
    </row>
    <row r="12" spans="2:6" x14ac:dyDescent="0.4">
      <c r="B12" s="5" t="s">
        <v>7</v>
      </c>
      <c r="C12" s="6"/>
      <c r="D12" s="7"/>
      <c r="E12" s="8"/>
      <c r="F12" s="6"/>
    </row>
    <row r="13" spans="2:6" x14ac:dyDescent="0.4">
      <c r="B13" s="5" t="s">
        <v>7</v>
      </c>
      <c r="C13" s="6"/>
      <c r="D13" s="9"/>
      <c r="E13" s="8"/>
      <c r="F13" s="10"/>
    </row>
    <row r="14" spans="2:6" x14ac:dyDescent="0.4">
      <c r="B14" s="5" t="s">
        <v>7</v>
      </c>
      <c r="C14" s="6"/>
      <c r="D14" s="9"/>
      <c r="E14" s="8"/>
      <c r="F14" s="10"/>
    </row>
    <row r="15" spans="2:6" x14ac:dyDescent="0.4">
      <c r="B15" s="5" t="s">
        <v>7</v>
      </c>
      <c r="C15" s="6"/>
      <c r="D15" s="9"/>
      <c r="E15" s="8"/>
      <c r="F15" s="10"/>
    </row>
    <row r="16" spans="2:6" x14ac:dyDescent="0.4">
      <c r="B16" s="5" t="s">
        <v>7</v>
      </c>
      <c r="C16" s="6"/>
      <c r="D16" s="9"/>
      <c r="E16" s="8"/>
      <c r="F16" s="10"/>
    </row>
    <row r="17" spans="2:6" x14ac:dyDescent="0.4">
      <c r="B17" s="5" t="s">
        <v>7</v>
      </c>
      <c r="C17" s="6"/>
      <c r="D17" s="9"/>
      <c r="E17" s="8"/>
      <c r="F17" s="10"/>
    </row>
    <row r="18" spans="2:6" x14ac:dyDescent="0.4">
      <c r="B18" s="5" t="s">
        <v>7</v>
      </c>
      <c r="C18" s="6"/>
      <c r="D18" s="7"/>
      <c r="E18" s="8"/>
      <c r="F18" s="6"/>
    </row>
    <row r="19" spans="2:6" x14ac:dyDescent="0.4">
      <c r="B19" s="5" t="s">
        <v>7</v>
      </c>
      <c r="C19" s="6"/>
      <c r="D19" s="7"/>
      <c r="E19" s="8"/>
      <c r="F19" s="6"/>
    </row>
    <row r="20" spans="2:6" x14ac:dyDescent="0.4">
      <c r="B20" s="37" t="s">
        <v>8</v>
      </c>
      <c r="C20" s="38"/>
      <c r="D20" s="11">
        <f>SUM(D9:D19)</f>
        <v>0</v>
      </c>
      <c r="E20" s="8"/>
      <c r="F20" s="8"/>
    </row>
    <row r="21" spans="2:6" x14ac:dyDescent="0.4">
      <c r="B21" s="44" t="s">
        <v>3</v>
      </c>
      <c r="C21" s="44"/>
      <c r="D21" s="44"/>
      <c r="E21" s="44"/>
      <c r="F21" s="44"/>
    </row>
    <row r="22" spans="2:6" ht="37.5" x14ac:dyDescent="0.4">
      <c r="B22" s="3" t="s">
        <v>12</v>
      </c>
      <c r="C22" s="27" t="s">
        <v>6</v>
      </c>
      <c r="D22" s="27" t="s">
        <v>0</v>
      </c>
      <c r="E22" s="3" t="s">
        <v>10</v>
      </c>
      <c r="F22" s="27" t="s">
        <v>1</v>
      </c>
    </row>
    <row r="23" spans="2:6" x14ac:dyDescent="0.4">
      <c r="B23" s="6"/>
      <c r="C23" s="6"/>
      <c r="D23" s="7"/>
      <c r="E23" s="5"/>
      <c r="F23" s="6"/>
    </row>
    <row r="24" spans="2:6" x14ac:dyDescent="0.4">
      <c r="B24" s="6"/>
      <c r="C24" s="6"/>
      <c r="D24" s="9"/>
      <c r="E24" s="5"/>
      <c r="F24" s="6"/>
    </row>
    <row r="25" spans="2:6" x14ac:dyDescent="0.4">
      <c r="B25" s="6"/>
      <c r="C25" s="6"/>
      <c r="D25" s="9"/>
      <c r="E25" s="5"/>
      <c r="F25" s="10"/>
    </row>
    <row r="26" spans="2:6" x14ac:dyDescent="0.4">
      <c r="B26" s="6"/>
      <c r="C26" s="6"/>
      <c r="D26" s="9"/>
      <c r="E26" s="12"/>
      <c r="F26" s="10"/>
    </row>
    <row r="27" spans="2:6" x14ac:dyDescent="0.4">
      <c r="B27" s="6"/>
      <c r="C27" s="6"/>
      <c r="D27" s="9"/>
      <c r="E27" s="12"/>
      <c r="F27" s="10"/>
    </row>
    <row r="28" spans="2:6" x14ac:dyDescent="0.4">
      <c r="B28" s="6"/>
      <c r="C28" s="6"/>
      <c r="D28" s="9"/>
      <c r="E28" s="12"/>
      <c r="F28" s="10"/>
    </row>
    <row r="29" spans="2:6" x14ac:dyDescent="0.4">
      <c r="B29" s="6"/>
      <c r="C29" s="6"/>
      <c r="D29" s="9"/>
      <c r="E29" s="12"/>
      <c r="F29" s="10"/>
    </row>
    <row r="30" spans="2:6" x14ac:dyDescent="0.4">
      <c r="B30" s="6"/>
      <c r="C30" s="6"/>
      <c r="D30" s="7"/>
      <c r="E30" s="5"/>
      <c r="F30" s="6"/>
    </row>
    <row r="31" spans="2:6" x14ac:dyDescent="0.4">
      <c r="B31" s="6"/>
      <c r="C31" s="6"/>
      <c r="D31" s="7"/>
      <c r="E31" s="5"/>
      <c r="F31" s="6"/>
    </row>
    <row r="32" spans="2:6" x14ac:dyDescent="0.4">
      <c r="B32" s="37" t="s">
        <v>8</v>
      </c>
      <c r="C32" s="38"/>
      <c r="D32" s="11">
        <f>SUM(D22:D31)</f>
        <v>0</v>
      </c>
      <c r="E32" s="8"/>
      <c r="F32" s="8"/>
    </row>
    <row r="33" spans="2:6" x14ac:dyDescent="0.4">
      <c r="B33" s="44" t="s">
        <v>4</v>
      </c>
      <c r="C33" s="44"/>
      <c r="D33" s="44"/>
      <c r="E33" s="44"/>
      <c r="F33" s="44"/>
    </row>
    <row r="34" spans="2:6" ht="37.5" x14ac:dyDescent="0.4">
      <c r="B34" s="3" t="s">
        <v>13</v>
      </c>
      <c r="C34" s="27" t="s">
        <v>6</v>
      </c>
      <c r="D34" s="27" t="s">
        <v>0</v>
      </c>
      <c r="E34" s="3" t="s">
        <v>10</v>
      </c>
      <c r="F34" s="27" t="s">
        <v>1</v>
      </c>
    </row>
    <row r="35" spans="2:6" x14ac:dyDescent="0.4">
      <c r="B35" s="5"/>
      <c r="C35" s="6"/>
      <c r="D35" s="7"/>
      <c r="E35" s="5"/>
      <c r="F35" s="6"/>
    </row>
    <row r="36" spans="2:6" x14ac:dyDescent="0.4">
      <c r="B36" s="5"/>
      <c r="C36" s="6"/>
      <c r="D36" s="7"/>
      <c r="E36" s="5"/>
      <c r="F36" s="6"/>
    </row>
    <row r="37" spans="2:6" x14ac:dyDescent="0.4">
      <c r="B37" s="5"/>
      <c r="C37" s="6"/>
      <c r="D37" s="7"/>
      <c r="E37" s="5"/>
      <c r="F37" s="6"/>
    </row>
    <row r="38" spans="2:6" x14ac:dyDescent="0.4">
      <c r="B38" s="5"/>
      <c r="C38" s="6"/>
      <c r="D38" s="7"/>
      <c r="E38" s="5"/>
      <c r="F38" s="6"/>
    </row>
    <row r="39" spans="2:6" x14ac:dyDescent="0.4">
      <c r="B39" s="5"/>
      <c r="C39" s="6"/>
      <c r="D39" s="7"/>
      <c r="E39" s="5"/>
      <c r="F39" s="6"/>
    </row>
    <row r="40" spans="2:6" x14ac:dyDescent="0.4">
      <c r="B40" s="5"/>
      <c r="C40" s="6"/>
      <c r="D40" s="7"/>
      <c r="E40" s="5"/>
      <c r="F40" s="6"/>
    </row>
    <row r="41" spans="2:6" x14ac:dyDescent="0.4">
      <c r="B41" s="5"/>
      <c r="C41" s="6"/>
      <c r="D41" s="7"/>
      <c r="E41" s="5"/>
      <c r="F41" s="6"/>
    </row>
    <row r="42" spans="2:6" x14ac:dyDescent="0.4">
      <c r="B42" s="5"/>
      <c r="C42" s="6"/>
      <c r="D42" s="7"/>
      <c r="E42" s="5"/>
      <c r="F42" s="6"/>
    </row>
    <row r="43" spans="2:6" x14ac:dyDescent="0.4">
      <c r="B43" s="5"/>
      <c r="C43" s="6"/>
      <c r="D43" s="7"/>
      <c r="E43" s="5"/>
      <c r="F43" s="6"/>
    </row>
    <row r="44" spans="2:6" x14ac:dyDescent="0.4">
      <c r="B44" s="45" t="s">
        <v>8</v>
      </c>
      <c r="C44" s="46"/>
      <c r="D44" s="7">
        <f>SUM(D34:D43)</f>
        <v>0</v>
      </c>
      <c r="E44" s="8"/>
      <c r="F44" s="8"/>
    </row>
    <row r="45" spans="2:6" ht="22.5" x14ac:dyDescent="0.4">
      <c r="B45" s="47" t="s">
        <v>48</v>
      </c>
      <c r="C45" s="47"/>
      <c r="D45" s="47"/>
      <c r="E45" s="47"/>
      <c r="F45" s="48"/>
    </row>
    <row r="46" spans="2:6" x14ac:dyDescent="0.4">
      <c r="B46" s="44" t="s">
        <v>2</v>
      </c>
      <c r="C46" s="44"/>
      <c r="D46" s="44"/>
      <c r="E46" s="44"/>
      <c r="F46" s="44"/>
    </row>
    <row r="47" spans="2:6" ht="37.5" x14ac:dyDescent="0.4">
      <c r="B47" s="3"/>
      <c r="C47" s="27" t="s">
        <v>6</v>
      </c>
      <c r="D47" s="27" t="s">
        <v>0</v>
      </c>
      <c r="E47" s="3" t="s">
        <v>10</v>
      </c>
      <c r="F47" s="27" t="s">
        <v>1</v>
      </c>
    </row>
    <row r="48" spans="2:6" x14ac:dyDescent="0.4">
      <c r="B48" s="5" t="s">
        <v>7</v>
      </c>
      <c r="C48" s="6"/>
      <c r="D48" s="9"/>
      <c r="E48" s="8"/>
      <c r="F48" s="10"/>
    </row>
    <row r="49" spans="2:6" x14ac:dyDescent="0.4">
      <c r="B49" s="5" t="s">
        <v>7</v>
      </c>
      <c r="C49" s="6"/>
      <c r="D49" s="9"/>
      <c r="E49" s="8"/>
      <c r="F49" s="10"/>
    </row>
    <row r="50" spans="2:6" x14ac:dyDescent="0.4">
      <c r="B50" s="5" t="s">
        <v>7</v>
      </c>
      <c r="C50" s="6"/>
      <c r="D50" s="9"/>
      <c r="E50" s="8"/>
      <c r="F50" s="10"/>
    </row>
    <row r="51" spans="2:6" x14ac:dyDescent="0.4">
      <c r="B51" s="5" t="s">
        <v>7</v>
      </c>
      <c r="C51" s="6"/>
      <c r="D51" s="9"/>
      <c r="E51" s="8"/>
      <c r="F51" s="10"/>
    </row>
    <row r="52" spans="2:6" x14ac:dyDescent="0.4">
      <c r="B52" s="5" t="s">
        <v>7</v>
      </c>
      <c r="C52" s="6"/>
      <c r="D52" s="9"/>
      <c r="E52" s="8"/>
      <c r="F52" s="10"/>
    </row>
    <row r="53" spans="2:6" x14ac:dyDescent="0.4">
      <c r="B53" s="5" t="s">
        <v>7</v>
      </c>
      <c r="C53" s="6"/>
      <c r="D53" s="9"/>
      <c r="E53" s="8"/>
      <c r="F53" s="10"/>
    </row>
    <row r="54" spans="2:6" x14ac:dyDescent="0.4">
      <c r="B54" s="5" t="s">
        <v>7</v>
      </c>
      <c r="C54" s="6"/>
      <c r="D54" s="9"/>
      <c r="E54" s="8"/>
      <c r="F54" s="10"/>
    </row>
    <row r="55" spans="2:6" x14ac:dyDescent="0.4">
      <c r="B55" s="5" t="s">
        <v>7</v>
      </c>
      <c r="C55" s="6"/>
      <c r="D55" s="9"/>
      <c r="E55" s="8"/>
      <c r="F55" s="10"/>
    </row>
    <row r="56" spans="2:6" x14ac:dyDescent="0.4">
      <c r="B56" s="5" t="s">
        <v>7</v>
      </c>
      <c r="C56" s="6"/>
      <c r="D56" s="7"/>
      <c r="E56" s="8"/>
      <c r="F56" s="6"/>
    </row>
    <row r="57" spans="2:6" x14ac:dyDescent="0.4">
      <c r="B57" s="5" t="s">
        <v>7</v>
      </c>
      <c r="C57" s="6"/>
      <c r="D57" s="7"/>
      <c r="E57" s="8"/>
      <c r="F57" s="6"/>
    </row>
    <row r="58" spans="2:6" x14ac:dyDescent="0.4">
      <c r="B58" s="37" t="s">
        <v>8</v>
      </c>
      <c r="C58" s="38"/>
      <c r="D58" s="11">
        <f>SUM(D47:D57)</f>
        <v>0</v>
      </c>
      <c r="E58" s="8"/>
      <c r="F58" s="8"/>
    </row>
    <row r="59" spans="2:6" x14ac:dyDescent="0.4">
      <c r="B59" s="44" t="s">
        <v>3</v>
      </c>
      <c r="C59" s="44"/>
      <c r="D59" s="44"/>
      <c r="E59" s="44"/>
      <c r="F59" s="44"/>
    </row>
    <row r="60" spans="2:6" ht="37.5" x14ac:dyDescent="0.4">
      <c r="B60" s="3" t="s">
        <v>12</v>
      </c>
      <c r="C60" s="27" t="s">
        <v>6</v>
      </c>
      <c r="D60" s="27" t="s">
        <v>0</v>
      </c>
      <c r="E60" s="3" t="s">
        <v>10</v>
      </c>
      <c r="F60" s="27" t="s">
        <v>1</v>
      </c>
    </row>
    <row r="61" spans="2:6" x14ac:dyDescent="0.4">
      <c r="B61" s="6"/>
      <c r="C61" s="6"/>
      <c r="D61" s="9"/>
      <c r="E61" s="12"/>
      <c r="F61" s="10"/>
    </row>
    <row r="62" spans="2:6" x14ac:dyDescent="0.4">
      <c r="B62" s="6"/>
      <c r="C62" s="6"/>
      <c r="D62" s="9"/>
      <c r="E62" s="10"/>
      <c r="F62" s="10"/>
    </row>
    <row r="63" spans="2:6" x14ac:dyDescent="0.4">
      <c r="B63" s="6"/>
      <c r="C63" s="6"/>
      <c r="D63" s="9"/>
      <c r="E63" s="10"/>
      <c r="F63" s="10"/>
    </row>
    <row r="64" spans="2:6" x14ac:dyDescent="0.4">
      <c r="B64" s="6"/>
      <c r="C64" s="6"/>
      <c r="D64" s="9"/>
      <c r="E64" s="10"/>
      <c r="F64" s="10"/>
    </row>
    <row r="65" spans="2:6" x14ac:dyDescent="0.4">
      <c r="B65" s="6"/>
      <c r="C65" s="6"/>
      <c r="D65" s="9"/>
      <c r="E65" s="10"/>
      <c r="F65" s="10"/>
    </row>
    <row r="66" spans="2:6" x14ac:dyDescent="0.4">
      <c r="B66" s="6"/>
      <c r="C66" s="6"/>
      <c r="D66" s="9"/>
      <c r="E66" s="10"/>
      <c r="F66" s="10"/>
    </row>
    <row r="67" spans="2:6" x14ac:dyDescent="0.4">
      <c r="B67" s="6"/>
      <c r="C67" s="6"/>
      <c r="D67" s="9"/>
      <c r="E67" s="10"/>
      <c r="F67" s="10"/>
    </row>
    <row r="68" spans="2:6" x14ac:dyDescent="0.4">
      <c r="B68" s="6"/>
      <c r="C68" s="6"/>
      <c r="D68" s="7"/>
      <c r="E68" s="6"/>
      <c r="F68" s="6"/>
    </row>
    <row r="69" spans="2:6" x14ac:dyDescent="0.4">
      <c r="B69" s="6"/>
      <c r="C69" s="6"/>
      <c r="D69" s="7"/>
      <c r="E69" s="6"/>
      <c r="F69" s="6"/>
    </row>
    <row r="70" spans="2:6" x14ac:dyDescent="0.4">
      <c r="B70" s="37" t="s">
        <v>8</v>
      </c>
      <c r="C70" s="38"/>
      <c r="D70" s="11">
        <f>SUM(D60:D69)</f>
        <v>0</v>
      </c>
      <c r="E70" s="8"/>
      <c r="F70" s="8"/>
    </row>
    <row r="71" spans="2:6" x14ac:dyDescent="0.4">
      <c r="B71" s="44" t="s">
        <v>4</v>
      </c>
      <c r="C71" s="44"/>
      <c r="D71" s="44"/>
      <c r="E71" s="44"/>
      <c r="F71" s="44"/>
    </row>
    <row r="72" spans="2:6" ht="37.5" x14ac:dyDescent="0.4">
      <c r="B72" s="3" t="s">
        <v>13</v>
      </c>
      <c r="C72" s="27" t="s">
        <v>6</v>
      </c>
      <c r="D72" s="27" t="s">
        <v>0</v>
      </c>
      <c r="E72" s="3" t="s">
        <v>10</v>
      </c>
      <c r="F72" s="27" t="s">
        <v>1</v>
      </c>
    </row>
    <row r="73" spans="2:6" x14ac:dyDescent="0.4">
      <c r="B73" s="5"/>
      <c r="C73" s="6"/>
      <c r="D73" s="9"/>
      <c r="E73" s="12"/>
      <c r="F73" s="10"/>
    </row>
    <row r="74" spans="2:6" x14ac:dyDescent="0.4">
      <c r="B74" s="5"/>
      <c r="C74" s="6"/>
      <c r="D74" s="7"/>
      <c r="E74" s="5"/>
      <c r="F74" s="6"/>
    </row>
    <row r="75" spans="2:6" x14ac:dyDescent="0.4">
      <c r="B75" s="5"/>
      <c r="C75" s="6"/>
      <c r="D75" s="7"/>
      <c r="E75" s="12"/>
      <c r="F75" s="6"/>
    </row>
    <row r="76" spans="2:6" x14ac:dyDescent="0.4">
      <c r="B76" s="5"/>
      <c r="C76" s="6"/>
      <c r="D76" s="7"/>
      <c r="E76" s="5"/>
      <c r="F76" s="6"/>
    </row>
    <row r="77" spans="2:6" x14ac:dyDescent="0.4">
      <c r="B77" s="5"/>
      <c r="C77" s="6"/>
      <c r="D77" s="7"/>
      <c r="E77" s="5"/>
      <c r="F77" s="6"/>
    </row>
    <row r="78" spans="2:6" x14ac:dyDescent="0.4">
      <c r="B78" s="5"/>
      <c r="C78" s="6"/>
      <c r="D78" s="7"/>
      <c r="E78" s="5"/>
      <c r="F78" s="6"/>
    </row>
    <row r="79" spans="2:6" x14ac:dyDescent="0.4">
      <c r="B79" s="5"/>
      <c r="C79" s="6"/>
      <c r="D79" s="7"/>
      <c r="E79" s="5"/>
      <c r="F79" s="6"/>
    </row>
    <row r="80" spans="2:6" x14ac:dyDescent="0.4">
      <c r="B80" s="5"/>
      <c r="C80" s="6"/>
      <c r="D80" s="7"/>
      <c r="E80" s="5"/>
      <c r="F80" s="6"/>
    </row>
    <row r="81" spans="2:6" x14ac:dyDescent="0.4">
      <c r="B81" s="5"/>
      <c r="C81" s="6"/>
      <c r="D81" s="7"/>
      <c r="E81" s="5"/>
      <c r="F81" s="6"/>
    </row>
    <row r="82" spans="2:6" ht="19.5" thickBot="1" x14ac:dyDescent="0.45">
      <c r="B82" s="51" t="s">
        <v>8</v>
      </c>
      <c r="C82" s="52"/>
      <c r="D82" s="11">
        <f>SUM(D72:D81)</f>
        <v>0</v>
      </c>
      <c r="E82" s="13"/>
      <c r="F82" s="13"/>
    </row>
    <row r="83" spans="2:6" ht="34.5" customHeight="1" thickBot="1" x14ac:dyDescent="0.45">
      <c r="B83" s="53" t="s">
        <v>32</v>
      </c>
      <c r="C83" s="54"/>
      <c r="D83" s="14">
        <f>(D82+D70+D58+D44+D32+D20)*1.1</f>
        <v>0</v>
      </c>
      <c r="E83" s="15"/>
      <c r="F83" s="16"/>
    </row>
    <row r="84" spans="2:6" ht="30.75" customHeight="1" thickBot="1" x14ac:dyDescent="0.45">
      <c r="B84" s="55" t="s">
        <v>33</v>
      </c>
      <c r="C84" s="56"/>
      <c r="D84" s="9"/>
      <c r="E84" s="33"/>
      <c r="F84" s="34"/>
    </row>
    <row r="85" spans="2:6" ht="30.75" customHeight="1" thickBot="1" x14ac:dyDescent="0.45">
      <c r="B85" s="49" t="s">
        <v>34</v>
      </c>
      <c r="C85" s="50"/>
      <c r="D85" s="17"/>
      <c r="E85" s="35"/>
      <c r="F85" s="36"/>
    </row>
    <row r="86" spans="2:6" x14ac:dyDescent="0.4">
      <c r="B86" s="2"/>
      <c r="C86" s="2"/>
      <c r="D86" s="18"/>
      <c r="E86" s="2"/>
      <c r="F86" s="2"/>
    </row>
    <row r="87" spans="2:6" x14ac:dyDescent="0.4">
      <c r="B87" s="2" t="s">
        <v>9</v>
      </c>
      <c r="C87" s="2"/>
      <c r="D87" s="2"/>
      <c r="E87" s="2"/>
      <c r="F87" s="2"/>
    </row>
    <row r="88" spans="2:6" x14ac:dyDescent="0.4">
      <c r="B88" s="2" t="s">
        <v>39</v>
      </c>
      <c r="C88" s="2"/>
      <c r="D88" s="2"/>
      <c r="E88" s="2"/>
      <c r="F88" s="2"/>
    </row>
    <row r="89" spans="2:6" x14ac:dyDescent="0.4">
      <c r="B89" s="2" t="s">
        <v>40</v>
      </c>
      <c r="C89" s="2"/>
      <c r="D89" s="2"/>
      <c r="E89" s="2"/>
      <c r="F89" s="2"/>
    </row>
    <row r="90" spans="2:6" x14ac:dyDescent="0.4">
      <c r="B90" s="2" t="s">
        <v>45</v>
      </c>
      <c r="C90" s="2"/>
      <c r="D90" s="2"/>
      <c r="E90" s="2"/>
      <c r="F90" s="2"/>
    </row>
    <row r="91" spans="2:6" x14ac:dyDescent="0.4">
      <c r="B91" s="19" t="s">
        <v>41</v>
      </c>
      <c r="C91" s="2"/>
      <c r="D91" s="2"/>
      <c r="E91" s="2"/>
      <c r="F91" s="2"/>
    </row>
    <row r="92" spans="2:6" x14ac:dyDescent="0.4">
      <c r="B92" s="2" t="s">
        <v>42</v>
      </c>
      <c r="C92" s="2"/>
      <c r="D92" s="2"/>
      <c r="E92" s="2"/>
      <c r="F92" s="2"/>
    </row>
    <row r="93" spans="2:6" x14ac:dyDescent="0.4">
      <c r="B93" s="19" t="s">
        <v>46</v>
      </c>
      <c r="C93" s="1"/>
      <c r="D93" s="1"/>
      <c r="E93" s="1"/>
      <c r="F93" s="1"/>
    </row>
    <row r="94" spans="2:6" x14ac:dyDescent="0.4">
      <c r="B94" s="19" t="s">
        <v>47</v>
      </c>
      <c r="C94" s="1"/>
      <c r="D94" s="1"/>
      <c r="E94" s="1"/>
      <c r="F94" s="1"/>
    </row>
  </sheetData>
  <mergeCells count="19">
    <mergeCell ref="B85:C85"/>
    <mergeCell ref="B59:F59"/>
    <mergeCell ref="B70:C70"/>
    <mergeCell ref="B71:F71"/>
    <mergeCell ref="B82:C82"/>
    <mergeCell ref="B83:C83"/>
    <mergeCell ref="B84:C84"/>
    <mergeCell ref="B58:C58"/>
    <mergeCell ref="B2:F2"/>
    <mergeCell ref="D4:F4"/>
    <mergeCell ref="B7:F7"/>
    <mergeCell ref="B8:F8"/>
    <mergeCell ref="B20:C20"/>
    <mergeCell ref="B21:F21"/>
    <mergeCell ref="B32:C32"/>
    <mergeCell ref="B33:F33"/>
    <mergeCell ref="B44:C44"/>
    <mergeCell ref="B45:F45"/>
    <mergeCell ref="B46:F46"/>
  </mergeCells>
  <phoneticPr fontId="1"/>
  <pageMargins left="0.7" right="0.7" top="0.5" bottom="0.27" header="0.26" footer="0.3"/>
  <pageSetup paperSize="9" scale="75" fitToHeight="0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4"/>
  <sheetViews>
    <sheetView zoomScale="85" zoomScaleNormal="85" workbookViewId="0">
      <selection activeCell="H35" sqref="H35"/>
    </sheetView>
  </sheetViews>
  <sheetFormatPr defaultRowHeight="18.75" x14ac:dyDescent="0.4"/>
  <cols>
    <col min="1" max="1" width="1.875" customWidth="1"/>
    <col min="2" max="2" width="10.375" customWidth="1"/>
    <col min="3" max="3" width="45.125" customWidth="1"/>
    <col min="4" max="4" width="21" customWidth="1"/>
    <col min="5" max="5" width="12.625" customWidth="1"/>
    <col min="6" max="6" width="15.875" customWidth="1"/>
    <col min="9" max="9" width="5.5" customWidth="1"/>
    <col min="10" max="13" width="7.25" customWidth="1"/>
  </cols>
  <sheetData>
    <row r="1" spans="2:6" ht="19.5" x14ac:dyDescent="0.4">
      <c r="B1" s="20" t="s">
        <v>44</v>
      </c>
    </row>
    <row r="2" spans="2:6" ht="41.25" x14ac:dyDescent="0.4">
      <c r="B2" s="39" t="s">
        <v>50</v>
      </c>
      <c r="C2" s="39"/>
      <c r="D2" s="39"/>
      <c r="E2" s="39"/>
      <c r="F2" s="39"/>
    </row>
    <row r="3" spans="2:6" ht="12.75" customHeight="1" x14ac:dyDescent="0.4">
      <c r="B3" s="21"/>
      <c r="C3" s="21"/>
      <c r="D3" s="21"/>
      <c r="E3" s="21"/>
      <c r="F3" s="21"/>
    </row>
    <row r="4" spans="2:6" ht="47.25" customHeight="1" x14ac:dyDescent="0.45">
      <c r="B4" s="21"/>
      <c r="C4" s="21"/>
      <c r="D4" s="40" t="s">
        <v>43</v>
      </c>
      <c r="E4" s="41"/>
      <c r="F4" s="41"/>
    </row>
    <row r="5" spans="2:6" ht="12" customHeight="1" x14ac:dyDescent="0.45">
      <c r="B5" s="22"/>
      <c r="C5" s="22"/>
      <c r="D5" s="23"/>
      <c r="E5" s="24"/>
      <c r="F5" s="24"/>
    </row>
    <row r="6" spans="2:6" x14ac:dyDescent="0.4">
      <c r="B6" s="2"/>
      <c r="C6" s="2"/>
      <c r="D6" s="2"/>
      <c r="E6" s="2"/>
      <c r="F6" s="25" t="s">
        <v>49</v>
      </c>
    </row>
    <row r="7" spans="2:6" ht="22.5" x14ac:dyDescent="0.4">
      <c r="B7" s="42" t="s">
        <v>5</v>
      </c>
      <c r="C7" s="42"/>
      <c r="D7" s="42"/>
      <c r="E7" s="42"/>
      <c r="F7" s="43"/>
    </row>
    <row r="8" spans="2:6" x14ac:dyDescent="0.4">
      <c r="B8" s="44" t="s">
        <v>2</v>
      </c>
      <c r="C8" s="44"/>
      <c r="D8" s="44"/>
      <c r="E8" s="44"/>
      <c r="F8" s="44"/>
    </row>
    <row r="9" spans="2:6" ht="37.5" x14ac:dyDescent="0.4">
      <c r="B9" s="3"/>
      <c r="C9" s="4" t="s">
        <v>6</v>
      </c>
      <c r="D9" s="4" t="s">
        <v>0</v>
      </c>
      <c r="E9" s="3" t="s">
        <v>10</v>
      </c>
      <c r="F9" s="4" t="s">
        <v>1</v>
      </c>
    </row>
    <row r="10" spans="2:6" x14ac:dyDescent="0.4">
      <c r="B10" s="5" t="s">
        <v>7</v>
      </c>
      <c r="C10" s="6" t="s">
        <v>11</v>
      </c>
      <c r="D10" s="7">
        <v>4000000</v>
      </c>
      <c r="E10" s="8"/>
      <c r="F10" s="6"/>
    </row>
    <row r="11" spans="2:6" x14ac:dyDescent="0.4">
      <c r="B11" s="5" t="s">
        <v>7</v>
      </c>
      <c r="C11" s="6" t="s">
        <v>14</v>
      </c>
      <c r="D11" s="7">
        <v>3500000</v>
      </c>
      <c r="E11" s="8"/>
      <c r="F11" s="6"/>
    </row>
    <row r="12" spans="2:6" x14ac:dyDescent="0.4">
      <c r="B12" s="5" t="s">
        <v>7</v>
      </c>
      <c r="C12" s="6" t="s">
        <v>15</v>
      </c>
      <c r="D12" s="7">
        <v>1500000</v>
      </c>
      <c r="E12" s="8"/>
      <c r="F12" s="6"/>
    </row>
    <row r="13" spans="2:6" x14ac:dyDescent="0.4">
      <c r="B13" s="5" t="s">
        <v>7</v>
      </c>
      <c r="C13" s="6" t="s">
        <v>17</v>
      </c>
      <c r="D13" s="9">
        <v>7000000</v>
      </c>
      <c r="E13" s="8"/>
      <c r="F13" s="10"/>
    </row>
    <row r="14" spans="2:6" x14ac:dyDescent="0.4">
      <c r="B14" s="5" t="s">
        <v>7</v>
      </c>
      <c r="C14" s="6" t="s">
        <v>18</v>
      </c>
      <c r="D14" s="9">
        <v>1000000</v>
      </c>
      <c r="E14" s="8"/>
      <c r="F14" s="10"/>
    </row>
    <row r="15" spans="2:6" x14ac:dyDescent="0.4">
      <c r="B15" s="5" t="s">
        <v>7</v>
      </c>
      <c r="C15" s="6"/>
      <c r="D15" s="9"/>
      <c r="E15" s="8"/>
      <c r="F15" s="10"/>
    </row>
    <row r="16" spans="2:6" x14ac:dyDescent="0.4">
      <c r="B16" s="5" t="s">
        <v>7</v>
      </c>
      <c r="C16" s="6"/>
      <c r="D16" s="9"/>
      <c r="E16" s="8"/>
      <c r="F16" s="10"/>
    </row>
    <row r="17" spans="2:6" x14ac:dyDescent="0.4">
      <c r="B17" s="5" t="s">
        <v>7</v>
      </c>
      <c r="C17" s="6"/>
      <c r="D17" s="9"/>
      <c r="E17" s="8"/>
      <c r="F17" s="10"/>
    </row>
    <row r="18" spans="2:6" x14ac:dyDescent="0.4">
      <c r="B18" s="5" t="s">
        <v>7</v>
      </c>
      <c r="C18" s="6"/>
      <c r="D18" s="7"/>
      <c r="E18" s="8"/>
      <c r="F18" s="6"/>
    </row>
    <row r="19" spans="2:6" x14ac:dyDescent="0.4">
      <c r="B19" s="5" t="s">
        <v>7</v>
      </c>
      <c r="C19" s="6"/>
      <c r="D19" s="7"/>
      <c r="E19" s="8"/>
      <c r="F19" s="6"/>
    </row>
    <row r="20" spans="2:6" x14ac:dyDescent="0.4">
      <c r="B20" s="37" t="s">
        <v>8</v>
      </c>
      <c r="C20" s="38"/>
      <c r="D20" s="11">
        <f>SUM(D10:D19)</f>
        <v>17000000</v>
      </c>
      <c r="E20" s="8"/>
      <c r="F20" s="8"/>
    </row>
    <row r="21" spans="2:6" x14ac:dyDescent="0.4">
      <c r="B21" s="44" t="s">
        <v>3</v>
      </c>
      <c r="C21" s="44"/>
      <c r="D21" s="44"/>
      <c r="E21" s="44"/>
      <c r="F21" s="44"/>
    </row>
    <row r="22" spans="2:6" ht="37.5" x14ac:dyDescent="0.4">
      <c r="B22" s="3" t="s">
        <v>12</v>
      </c>
      <c r="C22" s="4" t="s">
        <v>6</v>
      </c>
      <c r="D22" s="4" t="s">
        <v>0</v>
      </c>
      <c r="E22" s="3" t="s">
        <v>10</v>
      </c>
      <c r="F22" s="4" t="s">
        <v>1</v>
      </c>
    </row>
    <row r="23" spans="2:6" x14ac:dyDescent="0.4">
      <c r="B23" s="29" t="s">
        <v>26</v>
      </c>
      <c r="C23" s="29" t="s">
        <v>19</v>
      </c>
      <c r="D23" s="30">
        <v>200000</v>
      </c>
      <c r="E23" s="28" t="s">
        <v>23</v>
      </c>
      <c r="F23" s="6"/>
    </row>
    <row r="24" spans="2:6" x14ac:dyDescent="0.4">
      <c r="B24" s="6"/>
      <c r="C24" s="6"/>
      <c r="D24" s="9"/>
      <c r="E24" s="5"/>
      <c r="F24" s="6"/>
    </row>
    <row r="25" spans="2:6" x14ac:dyDescent="0.4">
      <c r="B25" s="6"/>
      <c r="C25" s="6"/>
      <c r="D25" s="9"/>
      <c r="E25" s="5"/>
      <c r="F25" s="10"/>
    </row>
    <row r="26" spans="2:6" x14ac:dyDescent="0.4">
      <c r="B26" s="6"/>
      <c r="C26" s="6"/>
      <c r="D26" s="9"/>
      <c r="E26" s="12"/>
      <c r="F26" s="10"/>
    </row>
    <row r="27" spans="2:6" x14ac:dyDescent="0.4">
      <c r="B27" s="6"/>
      <c r="C27" s="6"/>
      <c r="D27" s="9"/>
      <c r="E27" s="12"/>
      <c r="F27" s="10"/>
    </row>
    <row r="28" spans="2:6" x14ac:dyDescent="0.4">
      <c r="B28" s="6"/>
      <c r="C28" s="6"/>
      <c r="D28" s="9"/>
      <c r="E28" s="12"/>
      <c r="F28" s="10"/>
    </row>
    <row r="29" spans="2:6" x14ac:dyDescent="0.4">
      <c r="B29" s="6"/>
      <c r="C29" s="6"/>
      <c r="D29" s="9"/>
      <c r="E29" s="12"/>
      <c r="F29" s="10"/>
    </row>
    <row r="30" spans="2:6" x14ac:dyDescent="0.4">
      <c r="B30" s="6"/>
      <c r="C30" s="6"/>
      <c r="D30" s="7"/>
      <c r="E30" s="5"/>
      <c r="F30" s="6"/>
    </row>
    <row r="31" spans="2:6" x14ac:dyDescent="0.4">
      <c r="B31" s="6"/>
      <c r="C31" s="6"/>
      <c r="D31" s="7"/>
      <c r="E31" s="5"/>
      <c r="F31" s="6"/>
    </row>
    <row r="32" spans="2:6" x14ac:dyDescent="0.4">
      <c r="B32" s="37" t="s">
        <v>8</v>
      </c>
      <c r="C32" s="38"/>
      <c r="D32" s="11">
        <f>SUM(D22:D31)</f>
        <v>200000</v>
      </c>
      <c r="E32" s="8"/>
      <c r="F32" s="8"/>
    </row>
    <row r="33" spans="2:6" x14ac:dyDescent="0.4">
      <c r="B33" s="44" t="s">
        <v>4</v>
      </c>
      <c r="C33" s="44"/>
      <c r="D33" s="44"/>
      <c r="E33" s="44"/>
      <c r="F33" s="44"/>
    </row>
    <row r="34" spans="2:6" ht="37.5" x14ac:dyDescent="0.4">
      <c r="B34" s="3" t="s">
        <v>13</v>
      </c>
      <c r="C34" s="4" t="s">
        <v>6</v>
      </c>
      <c r="D34" s="4" t="s">
        <v>0</v>
      </c>
      <c r="E34" s="3" t="s">
        <v>10</v>
      </c>
      <c r="F34" s="4" t="s">
        <v>1</v>
      </c>
    </row>
    <row r="35" spans="2:6" x14ac:dyDescent="0.4">
      <c r="B35" s="5" t="s">
        <v>38</v>
      </c>
      <c r="C35" s="6" t="s">
        <v>16</v>
      </c>
      <c r="D35" s="7">
        <v>1000000</v>
      </c>
      <c r="E35" s="5" t="s">
        <v>29</v>
      </c>
      <c r="F35" s="6"/>
    </row>
    <row r="36" spans="2:6" x14ac:dyDescent="0.4">
      <c r="B36" s="5"/>
      <c r="C36" s="6"/>
      <c r="D36" s="7"/>
      <c r="E36" s="5"/>
      <c r="F36" s="6"/>
    </row>
    <row r="37" spans="2:6" x14ac:dyDescent="0.4">
      <c r="B37" s="5"/>
      <c r="C37" s="6"/>
      <c r="D37" s="7"/>
      <c r="E37" s="5"/>
      <c r="F37" s="6"/>
    </row>
    <row r="38" spans="2:6" x14ac:dyDescent="0.4">
      <c r="B38" s="5"/>
      <c r="C38" s="6"/>
      <c r="D38" s="7"/>
      <c r="E38" s="5"/>
      <c r="F38" s="6"/>
    </row>
    <row r="39" spans="2:6" x14ac:dyDescent="0.4">
      <c r="B39" s="5"/>
      <c r="C39" s="6"/>
      <c r="D39" s="7"/>
      <c r="E39" s="5"/>
      <c r="F39" s="6"/>
    </row>
    <row r="40" spans="2:6" x14ac:dyDescent="0.4">
      <c r="B40" s="5"/>
      <c r="C40" s="6"/>
      <c r="D40" s="7"/>
      <c r="E40" s="5"/>
      <c r="F40" s="6"/>
    </row>
    <row r="41" spans="2:6" x14ac:dyDescent="0.4">
      <c r="B41" s="5"/>
      <c r="C41" s="6"/>
      <c r="D41" s="7"/>
      <c r="E41" s="5"/>
      <c r="F41" s="6"/>
    </row>
    <row r="42" spans="2:6" x14ac:dyDescent="0.4">
      <c r="B42" s="5"/>
      <c r="C42" s="6"/>
      <c r="D42" s="7"/>
      <c r="E42" s="5"/>
      <c r="F42" s="6"/>
    </row>
    <row r="43" spans="2:6" x14ac:dyDescent="0.4">
      <c r="B43" s="5"/>
      <c r="C43" s="6"/>
      <c r="D43" s="7"/>
      <c r="E43" s="5"/>
      <c r="F43" s="6"/>
    </row>
    <row r="44" spans="2:6" x14ac:dyDescent="0.4">
      <c r="B44" s="45" t="s">
        <v>8</v>
      </c>
      <c r="C44" s="46"/>
      <c r="D44" s="7">
        <f>SUM(D34:D43)</f>
        <v>1000000</v>
      </c>
      <c r="E44" s="8"/>
      <c r="F44" s="8"/>
    </row>
    <row r="45" spans="2:6" ht="22.5" x14ac:dyDescent="0.4">
      <c r="B45" s="47" t="s">
        <v>48</v>
      </c>
      <c r="C45" s="47"/>
      <c r="D45" s="47"/>
      <c r="E45" s="47"/>
      <c r="F45" s="48"/>
    </row>
    <row r="46" spans="2:6" x14ac:dyDescent="0.4">
      <c r="B46" s="44" t="s">
        <v>2</v>
      </c>
      <c r="C46" s="44"/>
      <c r="D46" s="44"/>
      <c r="E46" s="44"/>
      <c r="F46" s="44"/>
    </row>
    <row r="47" spans="2:6" ht="37.5" x14ac:dyDescent="0.4">
      <c r="B47" s="3"/>
      <c r="C47" s="4" t="s">
        <v>6</v>
      </c>
      <c r="D47" s="4" t="s">
        <v>0</v>
      </c>
      <c r="E47" s="3" t="s">
        <v>10</v>
      </c>
      <c r="F47" s="4" t="s">
        <v>1</v>
      </c>
    </row>
    <row r="48" spans="2:6" x14ac:dyDescent="0.4">
      <c r="B48" s="5" t="s">
        <v>7</v>
      </c>
      <c r="C48" s="6" t="s">
        <v>20</v>
      </c>
      <c r="D48" s="9">
        <f>100000*60</f>
        <v>6000000</v>
      </c>
      <c r="E48" s="8"/>
      <c r="F48" s="10"/>
    </row>
    <row r="49" spans="2:6" x14ac:dyDescent="0.4">
      <c r="B49" s="5" t="s">
        <v>7</v>
      </c>
      <c r="C49" s="6" t="s">
        <v>21</v>
      </c>
      <c r="D49" s="9">
        <v>500000</v>
      </c>
      <c r="E49" s="8"/>
      <c r="F49" s="10"/>
    </row>
    <row r="50" spans="2:6" x14ac:dyDescent="0.4">
      <c r="B50" s="5" t="s">
        <v>7</v>
      </c>
      <c r="C50" s="6" t="s">
        <v>24</v>
      </c>
      <c r="D50" s="9">
        <v>1000000</v>
      </c>
      <c r="E50" s="8"/>
      <c r="F50" s="10"/>
    </row>
    <row r="51" spans="2:6" x14ac:dyDescent="0.4">
      <c r="B51" s="5" t="s">
        <v>7</v>
      </c>
      <c r="C51" s="6" t="s">
        <v>25</v>
      </c>
      <c r="D51" s="9">
        <v>1000000</v>
      </c>
      <c r="E51" s="8"/>
      <c r="F51" s="10"/>
    </row>
    <row r="52" spans="2:6" x14ac:dyDescent="0.4">
      <c r="B52" s="5" t="s">
        <v>7</v>
      </c>
      <c r="C52" s="6" t="s">
        <v>30</v>
      </c>
      <c r="D52" s="9">
        <v>1000000</v>
      </c>
      <c r="E52" s="8"/>
      <c r="F52" s="10"/>
    </row>
    <row r="53" spans="2:6" x14ac:dyDescent="0.4">
      <c r="B53" s="5" t="s">
        <v>7</v>
      </c>
      <c r="C53" s="6"/>
      <c r="D53" s="9"/>
      <c r="E53" s="8"/>
      <c r="F53" s="10"/>
    </row>
    <row r="54" spans="2:6" x14ac:dyDescent="0.4">
      <c r="B54" s="5" t="s">
        <v>7</v>
      </c>
      <c r="C54" s="6"/>
      <c r="D54" s="9"/>
      <c r="E54" s="8"/>
      <c r="F54" s="10"/>
    </row>
    <row r="55" spans="2:6" x14ac:dyDescent="0.4">
      <c r="B55" s="5" t="s">
        <v>7</v>
      </c>
      <c r="C55" s="6"/>
      <c r="D55" s="9"/>
      <c r="E55" s="8"/>
      <c r="F55" s="10"/>
    </row>
    <row r="56" spans="2:6" x14ac:dyDescent="0.4">
      <c r="B56" s="5" t="s">
        <v>7</v>
      </c>
      <c r="C56" s="6"/>
      <c r="D56" s="7"/>
      <c r="E56" s="8"/>
      <c r="F56" s="6"/>
    </row>
    <row r="57" spans="2:6" x14ac:dyDescent="0.4">
      <c r="B57" s="5" t="s">
        <v>7</v>
      </c>
      <c r="C57" s="6"/>
      <c r="D57" s="7"/>
      <c r="E57" s="8"/>
      <c r="F57" s="6"/>
    </row>
    <row r="58" spans="2:6" x14ac:dyDescent="0.4">
      <c r="B58" s="37" t="s">
        <v>8</v>
      </c>
      <c r="C58" s="38"/>
      <c r="D58" s="11">
        <f>SUM(D48:D57)</f>
        <v>9500000</v>
      </c>
      <c r="E58" s="8"/>
      <c r="F58" s="8"/>
    </row>
    <row r="59" spans="2:6" x14ac:dyDescent="0.4">
      <c r="B59" s="44" t="s">
        <v>3</v>
      </c>
      <c r="C59" s="44"/>
      <c r="D59" s="44"/>
      <c r="E59" s="44"/>
      <c r="F59" s="44"/>
    </row>
    <row r="60" spans="2:6" ht="37.5" x14ac:dyDescent="0.4">
      <c r="B60" s="3" t="s">
        <v>12</v>
      </c>
      <c r="C60" s="4" t="s">
        <v>6</v>
      </c>
      <c r="D60" s="4" t="s">
        <v>0</v>
      </c>
      <c r="E60" s="3" t="s">
        <v>10</v>
      </c>
      <c r="F60" s="4" t="s">
        <v>1</v>
      </c>
    </row>
    <row r="61" spans="2:6" x14ac:dyDescent="0.4">
      <c r="B61" s="29" t="s">
        <v>26</v>
      </c>
      <c r="C61" s="29" t="s">
        <v>27</v>
      </c>
      <c r="D61" s="32">
        <v>200000</v>
      </c>
      <c r="E61" s="31" t="s">
        <v>23</v>
      </c>
      <c r="F61" s="10"/>
    </row>
    <row r="62" spans="2:6" x14ac:dyDescent="0.4">
      <c r="B62" s="6"/>
      <c r="C62" s="6"/>
      <c r="D62" s="9"/>
      <c r="E62" s="10"/>
      <c r="F62" s="10"/>
    </row>
    <row r="63" spans="2:6" x14ac:dyDescent="0.4">
      <c r="B63" s="6"/>
      <c r="C63" s="6"/>
      <c r="D63" s="9"/>
      <c r="E63" s="10"/>
      <c r="F63" s="10"/>
    </row>
    <row r="64" spans="2:6" x14ac:dyDescent="0.4">
      <c r="B64" s="6"/>
      <c r="C64" s="6"/>
      <c r="D64" s="9"/>
      <c r="E64" s="10"/>
      <c r="F64" s="10"/>
    </row>
    <row r="65" spans="2:6" x14ac:dyDescent="0.4">
      <c r="B65" s="6"/>
      <c r="C65" s="6"/>
      <c r="D65" s="9"/>
      <c r="E65" s="10"/>
      <c r="F65" s="10"/>
    </row>
    <row r="66" spans="2:6" x14ac:dyDescent="0.4">
      <c r="B66" s="6"/>
      <c r="C66" s="6"/>
      <c r="D66" s="9"/>
      <c r="E66" s="10"/>
      <c r="F66" s="10"/>
    </row>
    <row r="67" spans="2:6" x14ac:dyDescent="0.4">
      <c r="B67" s="6"/>
      <c r="C67" s="6"/>
      <c r="D67" s="9"/>
      <c r="E67" s="10"/>
      <c r="F67" s="10"/>
    </row>
    <row r="68" spans="2:6" x14ac:dyDescent="0.4">
      <c r="B68" s="6"/>
      <c r="C68" s="6"/>
      <c r="D68" s="7"/>
      <c r="E68" s="6"/>
      <c r="F68" s="6"/>
    </row>
    <row r="69" spans="2:6" x14ac:dyDescent="0.4">
      <c r="B69" s="6"/>
      <c r="C69" s="6"/>
      <c r="D69" s="7"/>
      <c r="E69" s="6"/>
      <c r="F69" s="6"/>
    </row>
    <row r="70" spans="2:6" x14ac:dyDescent="0.4">
      <c r="B70" s="37" t="s">
        <v>8</v>
      </c>
      <c r="C70" s="38"/>
      <c r="D70" s="11">
        <f>SUM(D60:D69)</f>
        <v>200000</v>
      </c>
      <c r="E70" s="8"/>
      <c r="F70" s="8"/>
    </row>
    <row r="71" spans="2:6" x14ac:dyDescent="0.4">
      <c r="B71" s="44" t="s">
        <v>4</v>
      </c>
      <c r="C71" s="44"/>
      <c r="D71" s="44"/>
      <c r="E71" s="44"/>
      <c r="F71" s="44"/>
    </row>
    <row r="72" spans="2:6" ht="37.5" x14ac:dyDescent="0.4">
      <c r="B72" s="3" t="s">
        <v>13</v>
      </c>
      <c r="C72" s="4" t="s">
        <v>6</v>
      </c>
      <c r="D72" s="4" t="s">
        <v>0</v>
      </c>
      <c r="E72" s="3" t="s">
        <v>10</v>
      </c>
      <c r="F72" s="4" t="s">
        <v>1</v>
      </c>
    </row>
    <row r="73" spans="2:6" x14ac:dyDescent="0.4">
      <c r="B73" s="28" t="s">
        <v>35</v>
      </c>
      <c r="C73" s="29" t="s">
        <v>22</v>
      </c>
      <c r="D73" s="32">
        <v>1000000</v>
      </c>
      <c r="E73" s="31" t="s">
        <v>23</v>
      </c>
      <c r="F73" s="10"/>
    </row>
    <row r="74" spans="2:6" x14ac:dyDescent="0.4">
      <c r="B74" s="5" t="s">
        <v>36</v>
      </c>
      <c r="C74" s="6" t="s">
        <v>28</v>
      </c>
      <c r="D74" s="7">
        <f>50000*60</f>
        <v>3000000</v>
      </c>
      <c r="E74" s="5" t="s">
        <v>29</v>
      </c>
      <c r="F74" s="6"/>
    </row>
    <row r="75" spans="2:6" x14ac:dyDescent="0.4">
      <c r="B75" s="28" t="s">
        <v>37</v>
      </c>
      <c r="C75" s="29" t="s">
        <v>31</v>
      </c>
      <c r="D75" s="30">
        <v>1000000</v>
      </c>
      <c r="E75" s="31" t="s">
        <v>23</v>
      </c>
      <c r="F75" s="6"/>
    </row>
    <row r="76" spans="2:6" x14ac:dyDescent="0.4">
      <c r="B76" s="5"/>
      <c r="C76" s="6"/>
      <c r="D76" s="7"/>
      <c r="E76" s="5"/>
      <c r="F76" s="6"/>
    </row>
    <row r="77" spans="2:6" x14ac:dyDescent="0.4">
      <c r="B77" s="5"/>
      <c r="C77" s="6"/>
      <c r="D77" s="7"/>
      <c r="E77" s="5"/>
      <c r="F77" s="6"/>
    </row>
    <row r="78" spans="2:6" x14ac:dyDescent="0.4">
      <c r="B78" s="5"/>
      <c r="C78" s="6"/>
      <c r="D78" s="7"/>
      <c r="E78" s="5"/>
      <c r="F78" s="6"/>
    </row>
    <row r="79" spans="2:6" x14ac:dyDescent="0.4">
      <c r="B79" s="5"/>
      <c r="C79" s="6"/>
      <c r="D79" s="7"/>
      <c r="E79" s="5"/>
      <c r="F79" s="6"/>
    </row>
    <row r="80" spans="2:6" x14ac:dyDescent="0.4">
      <c r="B80" s="5"/>
      <c r="C80" s="6"/>
      <c r="D80" s="7"/>
      <c r="E80" s="5"/>
      <c r="F80" s="6"/>
    </row>
    <row r="81" spans="2:6" x14ac:dyDescent="0.4">
      <c r="B81" s="5"/>
      <c r="C81" s="6"/>
      <c r="D81" s="7"/>
      <c r="E81" s="5"/>
      <c r="F81" s="6"/>
    </row>
    <row r="82" spans="2:6" ht="19.5" thickBot="1" x14ac:dyDescent="0.45">
      <c r="B82" s="51" t="s">
        <v>8</v>
      </c>
      <c r="C82" s="52"/>
      <c r="D82" s="11">
        <f>SUM(D72:D81)</f>
        <v>5000000</v>
      </c>
      <c r="E82" s="13"/>
      <c r="F82" s="13"/>
    </row>
    <row r="83" spans="2:6" ht="34.5" customHeight="1" thickBot="1" x14ac:dyDescent="0.45">
      <c r="B83" s="53" t="s">
        <v>32</v>
      </c>
      <c r="C83" s="54"/>
      <c r="D83" s="14">
        <f>(D82+D70+D58+D44+D32+D20)*1.1</f>
        <v>36190000</v>
      </c>
      <c r="E83" s="15"/>
      <c r="F83" s="16"/>
    </row>
    <row r="84" spans="2:6" ht="30.75" customHeight="1" thickBot="1" x14ac:dyDescent="0.45">
      <c r="B84" s="55" t="s">
        <v>33</v>
      </c>
      <c r="C84" s="56"/>
      <c r="D84" s="9">
        <f>(D20+D24+D35+D58+D74)*1.1</f>
        <v>33550000.000000004</v>
      </c>
      <c r="E84" s="33"/>
      <c r="F84" s="34"/>
    </row>
    <row r="85" spans="2:6" ht="30.75" customHeight="1" thickBot="1" x14ac:dyDescent="0.45">
      <c r="B85" s="49" t="s">
        <v>34</v>
      </c>
      <c r="C85" s="50"/>
      <c r="D85" s="17">
        <f>(D23+D61+D73+D75)*1.1</f>
        <v>2640000</v>
      </c>
      <c r="E85" s="35"/>
      <c r="F85" s="36"/>
    </row>
    <row r="86" spans="2:6" x14ac:dyDescent="0.4">
      <c r="B86" s="2"/>
      <c r="C86" s="2"/>
      <c r="D86" s="18"/>
      <c r="E86" s="2"/>
      <c r="F86" s="2"/>
    </row>
    <row r="87" spans="2:6" x14ac:dyDescent="0.4">
      <c r="B87" s="2" t="s">
        <v>9</v>
      </c>
      <c r="C87" s="2"/>
      <c r="D87" s="2"/>
      <c r="E87" s="2"/>
      <c r="F87" s="2"/>
    </row>
    <row r="88" spans="2:6" x14ac:dyDescent="0.4">
      <c r="B88" s="2" t="s">
        <v>39</v>
      </c>
      <c r="C88" s="2"/>
      <c r="D88" s="2"/>
      <c r="E88" s="2"/>
      <c r="F88" s="2"/>
    </row>
    <row r="89" spans="2:6" x14ac:dyDescent="0.4">
      <c r="B89" s="2" t="s">
        <v>40</v>
      </c>
      <c r="C89" s="2"/>
      <c r="D89" s="2"/>
      <c r="E89" s="2"/>
      <c r="F89" s="2"/>
    </row>
    <row r="90" spans="2:6" x14ac:dyDescent="0.4">
      <c r="B90" s="2" t="s">
        <v>45</v>
      </c>
      <c r="C90" s="2"/>
      <c r="D90" s="2"/>
      <c r="E90" s="2"/>
      <c r="F90" s="2"/>
    </row>
    <row r="91" spans="2:6" x14ac:dyDescent="0.4">
      <c r="B91" s="19" t="s">
        <v>41</v>
      </c>
      <c r="C91" s="2"/>
      <c r="D91" s="2"/>
      <c r="E91" s="2"/>
      <c r="F91" s="2"/>
    </row>
    <row r="92" spans="2:6" x14ac:dyDescent="0.4">
      <c r="B92" s="2" t="s">
        <v>42</v>
      </c>
      <c r="C92" s="2"/>
      <c r="D92" s="2"/>
      <c r="E92" s="2"/>
      <c r="F92" s="2"/>
    </row>
    <row r="93" spans="2:6" x14ac:dyDescent="0.4">
      <c r="B93" s="19" t="s">
        <v>46</v>
      </c>
      <c r="C93" s="1"/>
      <c r="D93" s="1"/>
      <c r="E93" s="1"/>
      <c r="F93" s="1"/>
    </row>
    <row r="94" spans="2:6" x14ac:dyDescent="0.4">
      <c r="B94" s="19" t="s">
        <v>47</v>
      </c>
      <c r="C94" s="1"/>
      <c r="D94" s="1"/>
      <c r="E94" s="1"/>
      <c r="F94" s="1"/>
    </row>
  </sheetData>
  <mergeCells count="19">
    <mergeCell ref="B84:C84"/>
    <mergeCell ref="B85:C85"/>
    <mergeCell ref="B83:C83"/>
    <mergeCell ref="B8:F8"/>
    <mergeCell ref="B21:F21"/>
    <mergeCell ref="B33:F33"/>
    <mergeCell ref="B71:F71"/>
    <mergeCell ref="B82:C82"/>
    <mergeCell ref="B44:C44"/>
    <mergeCell ref="B45:F45"/>
    <mergeCell ref="B46:F46"/>
    <mergeCell ref="B58:C58"/>
    <mergeCell ref="B59:F59"/>
    <mergeCell ref="B70:C70"/>
    <mergeCell ref="B2:F2"/>
    <mergeCell ref="D4:F4"/>
    <mergeCell ref="B7:F7"/>
    <mergeCell ref="B20:C20"/>
    <mergeCell ref="B32:C32"/>
  </mergeCells>
  <phoneticPr fontId="1"/>
  <pageMargins left="0.7" right="0.7" top="0.5" bottom="0.27" header="0.26" footer="0.3"/>
  <pageSetup paperSize="9" scale="75" fitToHeight="0" orientation="portrait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価格表</vt:lpstr>
      <vt:lpstr>価格表(記載例)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2021-06-11T09:55:54Z</dcterms:created>
  <cp:lastPrinted>2021-08-10T04:36:47Z</cp:lastPrinted>
  <dcterms:modified xsi:type="dcterms:W3CDTF">2021-08-10T04:39:05Z</dcterms:modified>
</cp:coreProperties>
</file>