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61SV1004.in.narashino.local\MyDirectory\100206\Downloads\資料集\"/>
    </mc:Choice>
  </mc:AlternateContent>
  <bookViews>
    <workbookView xWindow="120" yWindow="90" windowWidth="14955" windowHeight="8400"/>
  </bookViews>
  <sheets>
    <sheet name="取りまとめ" sheetId="26" r:id="rId1"/>
    <sheet name="Sheet1" sheetId="27" state="hidden" r:id="rId2"/>
  </sheets>
  <definedNames>
    <definedName name="_xlnm._FilterDatabase" localSheetId="0" hidden="1">取りまとめ!$A$5:$F$371</definedName>
    <definedName name="_xlnm.Print_Area" localSheetId="0">取りまとめ!$A$1:$F$372</definedName>
    <definedName name="_xlnm.Print_Titles" localSheetId="0">取りまとめ!$5:$5</definedName>
  </definedNames>
  <calcPr calcId="162913"/>
</workbook>
</file>

<file path=xl/calcChain.xml><?xml version="1.0" encoding="utf-8"?>
<calcChain xmlns="http://schemas.openxmlformats.org/spreadsheetml/2006/main">
  <c r="C2" i="27" l="1"/>
  <c r="K2" i="27" l="1"/>
  <c r="K6" i="27"/>
  <c r="K5" i="27"/>
  <c r="K4" i="27"/>
  <c r="K3" i="27"/>
  <c r="G3" i="27"/>
  <c r="G4" i="27"/>
  <c r="G5" i="27"/>
  <c r="G6" i="27"/>
  <c r="G2" i="27"/>
  <c r="C3" i="27"/>
  <c r="C5" i="27" l="1"/>
  <c r="A96" i="26"/>
  <c r="A344" i="26"/>
  <c r="A337" i="26"/>
  <c r="A332" i="26"/>
  <c r="A325" i="26"/>
  <c r="A318" i="26"/>
  <c r="A308" i="26"/>
  <c r="A299" i="26"/>
  <c r="A283" i="26"/>
  <c r="A275" i="26"/>
  <c r="A252" i="26"/>
  <c r="A247" i="26"/>
  <c r="A188" i="26"/>
  <c r="A158" i="26"/>
  <c r="A147" i="26"/>
  <c r="A71" i="26"/>
  <c r="A7" i="26"/>
  <c r="A8" i="26" l="1"/>
  <c r="A9" i="26" s="1"/>
  <c r="A10" i="26" s="1"/>
  <c r="A11" i="26" s="1"/>
  <c r="A12" i="26" s="1"/>
  <c r="A13" i="26" s="1"/>
  <c r="A14" i="26" s="1"/>
  <c r="A15" i="26" s="1"/>
  <c r="A16" i="26" s="1"/>
  <c r="A17" i="26" s="1"/>
  <c r="A18" i="26" s="1"/>
  <c r="A19" i="26" s="1"/>
  <c r="A20" i="26" s="1"/>
  <c r="A21" i="26" s="1"/>
  <c r="A22" i="26" s="1"/>
  <c r="A23" i="26" s="1"/>
  <c r="A25" i="26" l="1"/>
  <c r="A26" i="26" s="1"/>
  <c r="A27" i="26" s="1"/>
  <c r="A28" i="26" l="1"/>
  <c r="A29" i="26" s="1"/>
  <c r="A30" i="26" s="1"/>
  <c r="A31" i="26" s="1"/>
  <c r="A32" i="26" s="1"/>
  <c r="A33" i="26" s="1"/>
  <c r="A34" i="26" s="1"/>
  <c r="A35" i="26" s="1"/>
  <c r="A36" i="26" s="1"/>
  <c r="A37" i="26" s="1"/>
  <c r="A38" i="26" s="1"/>
  <c r="A40" i="26" l="1"/>
  <c r="A41" i="26" s="1"/>
  <c r="A42" i="26" s="1"/>
  <c r="A43" i="26" s="1"/>
  <c r="A44" i="26" s="1"/>
  <c r="A45" i="26" s="1"/>
  <c r="A47" i="26" l="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2" i="26" l="1"/>
  <c r="A73" i="26" s="1"/>
  <c r="A74" i="26" s="1"/>
  <c r="A75" i="26" s="1"/>
  <c r="A76" i="26" s="1"/>
  <c r="A77" i="26" s="1"/>
  <c r="A78" i="26" s="1"/>
  <c r="A79" i="26" s="1"/>
  <c r="A80" i="26" s="1"/>
  <c r="A81" i="26" s="1"/>
  <c r="A82" i="26" s="1"/>
  <c r="A83" i="26" s="1"/>
  <c r="A84" i="26" s="1"/>
  <c r="A85" i="26" s="1"/>
  <c r="A86" i="26" s="1"/>
  <c r="A88" i="26" l="1"/>
  <c r="A89" i="26" l="1"/>
  <c r="A90" i="26" l="1"/>
  <c r="A91" i="26" l="1"/>
  <c r="A92" i="26" s="1"/>
  <c r="A93" i="26" s="1"/>
  <c r="A94" i="26" s="1"/>
  <c r="A95" i="26" s="1"/>
  <c r="A97" i="26" l="1"/>
  <c r="A98" i="26" s="1"/>
  <c r="A99" i="26" s="1"/>
  <c r="A100" i="26" s="1"/>
  <c r="A101" i="26" s="1"/>
  <c r="A102" i="26" s="1"/>
  <c r="A103" i="26" s="1"/>
  <c r="A105" i="26" l="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8" i="26" l="1"/>
  <c r="A149" i="26" s="1"/>
  <c r="A150" i="26" s="1"/>
  <c r="A151" i="26" s="1"/>
  <c r="A152" i="26" s="1"/>
  <c r="A153" i="26" s="1"/>
  <c r="A154" i="26" s="1"/>
  <c r="A155" i="26" s="1"/>
  <c r="A156" i="26" s="1"/>
  <c r="A157" i="26" s="1"/>
  <c r="A159" i="26" s="1"/>
  <c r="A160" i="26" s="1"/>
  <c r="A161" i="26" s="1"/>
  <c r="A162" i="26" s="1"/>
  <c r="A163" i="26" s="1"/>
  <c r="A164" i="26" s="1"/>
  <c r="A165" i="26" s="1"/>
  <c r="A166" i="26" s="1"/>
  <c r="A167" i="26" s="1"/>
  <c r="A168" i="26" s="1"/>
  <c r="A169" i="26" s="1"/>
  <c r="A170" i="26" s="1"/>
  <c r="A171" i="26" s="1"/>
  <c r="A172" i="26" s="1"/>
  <c r="A173" i="26" s="1"/>
  <c r="A174" i="26" s="1"/>
  <c r="A175" i="26" s="1"/>
  <c r="A176" i="26" s="1"/>
  <c r="A177" i="26" s="1"/>
  <c r="A178" i="26" s="1"/>
  <c r="A179" i="26" s="1"/>
  <c r="A181" i="26" s="1"/>
  <c r="A182" i="26" s="1"/>
  <c r="A183" i="26" s="1"/>
  <c r="A184" i="26" s="1"/>
  <c r="A185" i="26" s="1"/>
  <c r="A186" i="26" s="1"/>
  <c r="A187" i="26" s="1"/>
  <c r="A189" i="26" l="1"/>
  <c r="A190" i="26" s="1"/>
  <c r="A191" i="26" s="1"/>
  <c r="A192" i="26" s="1"/>
  <c r="A193" i="26" s="1"/>
  <c r="A194" i="26" s="1"/>
  <c r="A195" i="26" s="1"/>
  <c r="A196" i="26" s="1"/>
  <c r="A197" i="26" s="1"/>
  <c r="A198" i="26" s="1"/>
  <c r="A199" i="26" s="1"/>
  <c r="A200" i="26" s="1"/>
  <c r="A201" i="26" s="1"/>
  <c r="A202" i="26" s="1"/>
  <c r="A203" i="26" s="1"/>
  <c r="A204" i="26" s="1"/>
  <c r="A205" i="26" s="1"/>
  <c r="A206" i="26" s="1"/>
  <c r="A207" i="26" s="1"/>
  <c r="A208" i="26" s="1"/>
  <c r="A209" i="26" s="1"/>
  <c r="A210" i="26" s="1"/>
  <c r="A211" i="26" s="1"/>
  <c r="A212" i="26" s="1"/>
  <c r="A213" i="26" s="1"/>
  <c r="A214" i="26" s="1"/>
  <c r="A215" i="26" s="1"/>
  <c r="A216" i="26" s="1"/>
  <c r="A218" i="26" l="1"/>
  <c r="A219" i="26" s="1"/>
  <c r="A220" i="26" s="1"/>
  <c r="A221" i="26" s="1"/>
  <c r="A222" i="26" s="1"/>
  <c r="A223" i="26" s="1"/>
  <c r="A224" i="26" s="1"/>
  <c r="A225" i="26" s="1"/>
  <c r="A226" i="26" s="1"/>
  <c r="A228" i="26" l="1"/>
  <c r="A227" i="26"/>
  <c r="A229" i="26" l="1"/>
  <c r="A230" i="26" s="1"/>
  <c r="A231" i="26" s="1"/>
  <c r="A232" i="26" s="1"/>
  <c r="A233" i="26" s="1"/>
  <c r="A234" i="26" s="1"/>
  <c r="A235" i="26" s="1"/>
  <c r="A236" i="26" s="1"/>
  <c r="A237" i="26" s="1"/>
  <c r="A238" i="26" s="1"/>
  <c r="A239" i="26" s="1"/>
  <c r="A240" i="26" s="1"/>
  <c r="A241" i="26" s="1"/>
  <c r="A242" i="26" s="1"/>
  <c r="A243" i="26" s="1"/>
  <c r="A244" i="26" s="1"/>
  <c r="A245" i="26" s="1"/>
  <c r="A246" i="26" s="1"/>
  <c r="A248" i="26" s="1"/>
  <c r="A249" i="26" s="1"/>
  <c r="A250" i="26" s="1"/>
  <c r="A251" i="26" s="1"/>
  <c r="A253" i="26" s="1"/>
  <c r="A254" i="26" s="1"/>
  <c r="A255" i="26" s="1"/>
  <c r="A256" i="26" s="1"/>
  <c r="A257" i="26" s="1"/>
  <c r="A258" i="26" s="1"/>
  <c r="A259" i="26" s="1"/>
  <c r="A260" i="26" s="1"/>
  <c r="A261" i="26" s="1"/>
  <c r="A262" i="26" s="1"/>
  <c r="A263" i="26" s="1"/>
  <c r="A265" i="26" s="1"/>
  <c r="A266" i="26" s="1"/>
  <c r="A267" i="26" s="1"/>
  <c r="A268" i="26" s="1"/>
  <c r="A269" i="26" s="1"/>
  <c r="A270" i="26" s="1"/>
  <c r="A271" i="26" s="1"/>
  <c r="A272" i="26" s="1"/>
  <c r="A273" i="26" s="1"/>
  <c r="A274" i="26" s="1"/>
  <c r="A276" i="26" s="1"/>
  <c r="A277" i="26" s="1"/>
  <c r="A278" i="26" s="1"/>
  <c r="A279" i="26" s="1"/>
  <c r="A280" i="26" s="1"/>
  <c r="A281" i="26" s="1"/>
  <c r="A282" i="26" s="1"/>
  <c r="A284" i="26" s="1"/>
  <c r="A285" i="26" s="1"/>
  <c r="A286" i="26" s="1"/>
  <c r="A287" i="26" s="1"/>
  <c r="A288" i="26" s="1"/>
  <c r="A289" i="26" s="1"/>
  <c r="A290" i="26" s="1"/>
  <c r="A291" i="26" s="1"/>
  <c r="A292" i="26" s="1"/>
  <c r="A293" i="26" s="1"/>
  <c r="A294" i="26" s="1"/>
  <c r="A295" i="26" s="1"/>
  <c r="A296" i="26" s="1"/>
  <c r="A297" i="26" s="1"/>
  <c r="A298" i="26" s="1"/>
  <c r="A300" i="26" s="1"/>
  <c r="A301" i="26" s="1"/>
  <c r="A302" i="26" s="1"/>
  <c r="A303" i="26" s="1"/>
  <c r="A304" i="26" s="1"/>
  <c r="A305" i="26" s="1"/>
  <c r="A306" i="26" s="1"/>
  <c r="A307" i="26" s="1"/>
  <c r="A309" i="26" s="1"/>
  <c r="A310" i="26" s="1"/>
  <c r="A311" i="26" s="1"/>
  <c r="A312" i="26" s="1"/>
  <c r="A313" i="26" s="1"/>
  <c r="A314" i="26" s="1"/>
  <c r="A315" i="26" s="1"/>
  <c r="A316" i="26" s="1"/>
  <c r="A317" i="26" s="1"/>
  <c r="A319" i="26" s="1"/>
  <c r="A320" i="26" s="1"/>
  <c r="A321" i="26" s="1"/>
  <c r="A322" i="26" s="1"/>
  <c r="A323" i="26" s="1"/>
  <c r="A324" i="26" s="1"/>
  <c r="A326" i="26" s="1"/>
  <c r="A327" i="26" s="1"/>
  <c r="A328" i="26" s="1"/>
  <c r="A329" i="26" s="1"/>
  <c r="A330" i="26" s="1"/>
  <c r="A331" i="26" s="1"/>
  <c r="A333" i="26" s="1"/>
  <c r="A334" i="26" s="1"/>
  <c r="A335" i="26" s="1"/>
  <c r="A336" i="26" s="1"/>
  <c r="A338" i="26" s="1"/>
  <c r="A339" i="26" s="1"/>
  <c r="A340" i="26" s="1"/>
  <c r="A341" i="26" s="1"/>
  <c r="A342" i="26" s="1"/>
  <c r="A343" i="26" s="1"/>
  <c r="A345" i="26" s="1"/>
  <c r="A346" i="26" s="1"/>
  <c r="A347" i="26" s="1"/>
  <c r="A348" i="26" s="1"/>
  <c r="A349" i="26" s="1"/>
  <c r="A350" i="26" s="1"/>
  <c r="A351" i="26" s="1"/>
  <c r="A353" i="26" s="1"/>
  <c r="A354" i="26" s="1"/>
  <c r="A355" i="26" s="1"/>
  <c r="A356" i="26" s="1"/>
  <c r="A357" i="26" s="1"/>
  <c r="A358" i="26" s="1"/>
  <c r="A359" i="26" s="1"/>
  <c r="A360" i="26" s="1"/>
  <c r="A361" i="26" s="1"/>
  <c r="A362" i="26" s="1"/>
  <c r="A363" i="26" s="1"/>
  <c r="A364" i="26" s="1"/>
  <c r="A365" i="26" s="1"/>
  <c r="A366" i="26" s="1"/>
  <c r="A367" i="26" s="1"/>
  <c r="A368" i="26" s="1"/>
  <c r="A369" i="26" s="1"/>
  <c r="A370" i="26" s="1"/>
</calcChain>
</file>

<file path=xl/sharedStrings.xml><?xml version="1.0" encoding="utf-8"?>
<sst xmlns="http://schemas.openxmlformats.org/spreadsheetml/2006/main" count="687" uniqueCount="370">
  <si>
    <t>プレビュー機能</t>
    <rPh sb="5" eb="7">
      <t>キノウ</t>
    </rPh>
    <phoneticPr fontId="1"/>
  </si>
  <si>
    <t>対応</t>
    <rPh sb="0" eb="2">
      <t>タイオウ</t>
    </rPh>
    <phoneticPr fontId="1"/>
  </si>
  <si>
    <t>NO</t>
    <phoneticPr fontId="1"/>
  </si>
  <si>
    <t>イベントカレンダー</t>
    <phoneticPr fontId="1"/>
  </si>
  <si>
    <t>地図機能</t>
    <rPh sb="0" eb="2">
      <t>チズ</t>
    </rPh>
    <rPh sb="2" eb="4">
      <t>キノウ</t>
    </rPh>
    <phoneticPr fontId="1"/>
  </si>
  <si>
    <t>アクセシビリティ</t>
    <phoneticPr fontId="1"/>
  </si>
  <si>
    <t>機能要件</t>
    <rPh sb="0" eb="2">
      <t>キノウ</t>
    </rPh>
    <rPh sb="2" eb="4">
      <t>ヨウケン</t>
    </rPh>
    <phoneticPr fontId="1"/>
  </si>
  <si>
    <t>必須</t>
    <rPh sb="0" eb="2">
      <t>ヒッス</t>
    </rPh>
    <phoneticPr fontId="1"/>
  </si>
  <si>
    <t>推奨</t>
    <rPh sb="0" eb="2">
      <t>スイショウ</t>
    </rPh>
    <phoneticPr fontId="1"/>
  </si>
  <si>
    <t>備考欄</t>
    <rPh sb="0" eb="2">
      <t>ビコウ</t>
    </rPh>
    <rPh sb="2" eb="3">
      <t>ラン</t>
    </rPh>
    <phoneticPr fontId="1"/>
  </si>
  <si>
    <t>会社名：</t>
    <rPh sb="0" eb="3">
      <t>カイシャメイ</t>
    </rPh>
    <phoneticPr fontId="1"/>
  </si>
  <si>
    <t>基本要件</t>
    <rPh sb="0" eb="2">
      <t>キホン</t>
    </rPh>
    <rPh sb="2" eb="4">
      <t>ヨウケン</t>
    </rPh>
    <phoneticPr fontId="1"/>
  </si>
  <si>
    <t>ナビゲーション</t>
    <phoneticPr fontId="1"/>
  </si>
  <si>
    <t>ユーザー管理</t>
    <rPh sb="4" eb="6">
      <t>カンリ</t>
    </rPh>
    <phoneticPr fontId="1"/>
  </si>
  <si>
    <t>組織管理</t>
    <rPh sb="0" eb="2">
      <t>ソシキ</t>
    </rPh>
    <rPh sb="2" eb="4">
      <t>カンリ</t>
    </rPh>
    <phoneticPr fontId="1"/>
  </si>
  <si>
    <t>ページ管理</t>
    <rPh sb="3" eb="5">
      <t>カンリ</t>
    </rPh>
    <phoneticPr fontId="1"/>
  </si>
  <si>
    <t>新着・RSS</t>
    <rPh sb="0" eb="2">
      <t>シンチャク</t>
    </rPh>
    <phoneticPr fontId="1"/>
  </si>
  <si>
    <t>外国語</t>
    <rPh sb="0" eb="3">
      <t>ガイコクゴ</t>
    </rPh>
    <phoneticPr fontId="1"/>
  </si>
  <si>
    <t>必須</t>
    <rPh sb="0" eb="2">
      <t>ヒッス</t>
    </rPh>
    <phoneticPr fontId="1"/>
  </si>
  <si>
    <t>推奨</t>
    <rPh sb="0" eb="2">
      <t>スイショウ</t>
    </rPh>
    <phoneticPr fontId="1"/>
  </si>
  <si>
    <t>必須</t>
    <rPh sb="0" eb="2">
      <t>ヒッス</t>
    </rPh>
    <phoneticPr fontId="1"/>
  </si>
  <si>
    <t>問い合わせフォーム</t>
    <rPh sb="0" eb="1">
      <t>ト</t>
    </rPh>
    <rPh sb="2" eb="3">
      <t>ア</t>
    </rPh>
    <phoneticPr fontId="1"/>
  </si>
  <si>
    <t>アクセス解析機能</t>
    <rPh sb="4" eb="6">
      <t>カイセキ</t>
    </rPh>
    <rPh sb="6" eb="8">
      <t>キノウ</t>
    </rPh>
    <phoneticPr fontId="1"/>
  </si>
  <si>
    <t>画像・動画・ファイル</t>
    <rPh sb="0" eb="2">
      <t>ガゾウ</t>
    </rPh>
    <phoneticPr fontId="1"/>
  </si>
  <si>
    <t>リンク情報</t>
    <rPh sb="3" eb="5">
      <t>ジョウホウ</t>
    </rPh>
    <phoneticPr fontId="1"/>
  </si>
  <si>
    <t>表の挿入・他データの利用</t>
    <rPh sb="0" eb="1">
      <t>ヒョウ</t>
    </rPh>
    <rPh sb="2" eb="4">
      <t>ソウニュウ</t>
    </rPh>
    <rPh sb="5" eb="6">
      <t>ホカ</t>
    </rPh>
    <rPh sb="10" eb="12">
      <t>リヨウ</t>
    </rPh>
    <phoneticPr fontId="1"/>
  </si>
  <si>
    <t>必須</t>
    <rPh sb="0" eb="2">
      <t>ヒッス</t>
    </rPh>
    <phoneticPr fontId="1"/>
  </si>
  <si>
    <t>推奨</t>
    <rPh sb="0" eb="2">
      <t>スイショウ</t>
    </rPh>
    <phoneticPr fontId="1"/>
  </si>
  <si>
    <t>承認</t>
    <rPh sb="0" eb="2">
      <t>ショウニン</t>
    </rPh>
    <phoneticPr fontId="1"/>
  </si>
  <si>
    <t>推奨</t>
    <rPh sb="0" eb="2">
      <t>スイショウ</t>
    </rPh>
    <phoneticPr fontId="1"/>
  </si>
  <si>
    <t>必須</t>
    <rPh sb="0" eb="2">
      <t>ヒッス</t>
    </rPh>
    <phoneticPr fontId="1"/>
  </si>
  <si>
    <t>推奨</t>
    <rPh sb="0" eb="2">
      <t>スイショウ</t>
    </rPh>
    <phoneticPr fontId="1"/>
  </si>
  <si>
    <t xml:space="preserve">
トップページを除く全ページにパンくずリストを自動表示すること。
</t>
  </si>
  <si>
    <t>緊急時機能</t>
    <rPh sb="0" eb="3">
      <t>キンキュウジ</t>
    </rPh>
    <rPh sb="3" eb="5">
      <t>キノウ</t>
    </rPh>
    <phoneticPr fontId="1"/>
  </si>
  <si>
    <t>サイト内検索機能</t>
    <rPh sb="3" eb="4">
      <t>ナイ</t>
    </rPh>
    <rPh sb="4" eb="6">
      <t>ケンサク</t>
    </rPh>
    <rPh sb="6" eb="8">
      <t>キノウ</t>
    </rPh>
    <phoneticPr fontId="1"/>
  </si>
  <si>
    <t>SNS連携機能</t>
    <rPh sb="3" eb="5">
      <t>レンケイ</t>
    </rPh>
    <rPh sb="5" eb="7">
      <t>キノウ</t>
    </rPh>
    <phoneticPr fontId="1"/>
  </si>
  <si>
    <t>広告機能</t>
    <rPh sb="0" eb="2">
      <t>コウコク</t>
    </rPh>
    <rPh sb="2" eb="4">
      <t>キノウ</t>
    </rPh>
    <phoneticPr fontId="1"/>
  </si>
  <si>
    <t>その他諸機能</t>
    <rPh sb="2" eb="3">
      <t>タ</t>
    </rPh>
    <rPh sb="3" eb="6">
      <t>ショキノウ</t>
    </rPh>
    <phoneticPr fontId="1"/>
  </si>
  <si>
    <t>ページ公開設定</t>
    <rPh sb="3" eb="5">
      <t>コウカイ</t>
    </rPh>
    <rPh sb="5" eb="7">
      <t>セッテイ</t>
    </rPh>
    <phoneticPr fontId="1"/>
  </si>
  <si>
    <t>デザイン・テンプレート</t>
    <phoneticPr fontId="1"/>
  </si>
  <si>
    <t>推奨</t>
    <rPh sb="0" eb="2">
      <t>スイショウ</t>
    </rPh>
    <phoneticPr fontId="1"/>
  </si>
  <si>
    <t>必須</t>
    <rPh sb="0" eb="2">
      <t>ヒッス</t>
    </rPh>
    <phoneticPr fontId="1"/>
  </si>
  <si>
    <t xml:space="preserve">
カテゴリの名称変更等があったときは、それに紐づくコンテンツ及びパンくずリストも同時に変更すること。
</t>
  </si>
  <si>
    <t>推奨</t>
    <rPh sb="0" eb="2">
      <t>スイショウ</t>
    </rPh>
    <phoneticPr fontId="1"/>
  </si>
  <si>
    <t xml:space="preserve">
公開画面は、動的な機能を用いらなければ表現できない特殊な挙動のページを除き、静的なHTMLであること。
</t>
  </si>
  <si>
    <t xml:space="preserve">
ページ作成時にプレビュー画面よりリンク先（内部リンク・外部リンク共に）が正しくリンクされているか確認できること。
</t>
  </si>
  <si>
    <t xml:space="preserve">
セキュリティ対策、改ざん防止を考慮し、一般にソースが開示されたオープンソースCMSではないこと。
</t>
  </si>
  <si>
    <t xml:space="preserve">
職員がID・パスワード認証によりCMS管理画面へログインできること。
</t>
  </si>
  <si>
    <t xml:space="preserve">
コンテンツのレイアウト、デザイン等に関しては、tableレイアウトを使用せず、データとデザインが分離した適切なＣＳＳを適用できること。
</t>
  </si>
  <si>
    <t xml:space="preserve">
常時SSL（全ページhttps化）を行うこと。
</t>
  </si>
  <si>
    <t xml:space="preserve">
コンテンツが存在しないページへアクセスした場合、案内ページを表示すること。
</t>
  </si>
  <si>
    <t xml:space="preserve">
閲覧者が画面をＡ4縦型で印刷する際、ブラウザやOSに関わらず内容が損なわれずに印刷できること。
</t>
  </si>
  <si>
    <t xml:space="preserve">
CMSサーバの停止により、Webサーバの公開に影響がないこと。
</t>
  </si>
  <si>
    <t xml:space="preserve">
ユーザIDを組織（部・課・係等）で割り当てることを想定して、同じユーザIDで同時ログインできること。
</t>
  </si>
  <si>
    <t xml:space="preserve">
管理者は、サイト内のすべてのページを編集する権限があること。
</t>
  </si>
  <si>
    <t xml:space="preserve">
管理者は、CMSの管理画面上でユーザー情報（ユーザID・パスワード・権限設定等）の管理（追加・修正・削除）ができること。
</t>
  </si>
  <si>
    <t xml:space="preserve">
管理者は登録済のユーザ情報をCSV等でダウンロードできること。
</t>
  </si>
  <si>
    <t xml:space="preserve">
作成者が自らパスワードを変更できる機能を有すること。
</t>
  </si>
  <si>
    <t xml:space="preserve">
管理者は、CMSの管理画面上で組織情報（部署名・電話番号・事務分掌等）の管理（追加・修正・削除）が行えること。
</t>
  </si>
  <si>
    <t xml:space="preserve">
登録できる組織情報の数は上限がないまたは、十分な数を登録できること。
</t>
  </si>
  <si>
    <t xml:space="preserve">
管理者は、登録済みの組織情報をCSVなどに出力できること。また、事前にExcelなどのデータで作成したＣＳＶなどを利用して組織情報をCMSに取り込め、組織改正などに簡単に対応できること。
</t>
  </si>
  <si>
    <t xml:space="preserve">
組織改正は、指定した日時で自動的に変更可能なこと。
</t>
  </si>
  <si>
    <t xml:space="preserve">
ヘッダー・フッターなどのサイトの共通部分は、管理者のみが変更できること。
</t>
  </si>
  <si>
    <t xml:space="preserve">
管理者は、CMS内で管理しているページ（公開・未公開・公開開始時期・最終更新日）などの情報を確認できること。
</t>
  </si>
  <si>
    <t xml:space="preserve">
管理者は、CMSに登録されている全ページの情報（ページタイトル、階層構造、ディレクトリ）をCSVなどに出力できること。
</t>
  </si>
  <si>
    <t xml:space="preserve">
ゴミ箱機能を備え、削除を行ってもすぐさま、完全削除されないこと。
</t>
  </si>
  <si>
    <t xml:space="preserve">
公開時のURLが公開前に表示させるようにし、コピーして活用できること。
</t>
  </si>
  <si>
    <t xml:space="preserve">
上記の際に、ページの状況（公開中、非公開、承認中、一時保存など）をわかりやすく表示できること。
</t>
  </si>
  <si>
    <t xml:space="preserve">
CMSに登録されているページ及びカテゴリを、ツリー状のサイトマップ形式にて表示し、権限のあるカテゴリ配下にてページ・カテゴリの作成・編集・削除などの管理ができること。
</t>
  </si>
  <si>
    <t xml:space="preserve">
管理者により、カテゴリの公開・非公開の制御ができること。
</t>
  </si>
  <si>
    <t xml:space="preserve">
CMS内で登録されているページを、キーワードの入力や、ページID、登録担当課、カテゴリ、公開状態などの項目により検索できること。
</t>
  </si>
  <si>
    <t xml:space="preserve">
作成者から承認者への２段階以上の承認ルートが作成できること。
</t>
  </si>
  <si>
    <t xml:space="preserve">
管理の対象ごとに異なった承認ルートを設定できること。
</t>
  </si>
  <si>
    <t xml:space="preserve">
承認者は、差し戻しができ、差し戻し時にはコメントを付記できること。
</t>
  </si>
  <si>
    <t xml:space="preserve">
承認者は、自身の権限に関する承認依頼の状況一覧及び承認履歴を確認できること。
</t>
  </si>
  <si>
    <t xml:space="preserve">
承認者は、作成者と同様にページの編集・設定・プレビュー・アクセシビリティチェックができること。
</t>
  </si>
  <si>
    <t xml:space="preserve">
作成者は、承認依頼中ページの承認状況を確認できること。
</t>
  </si>
  <si>
    <t xml:space="preserve">
作成者は、承認依頼の差し戻し（引き戻し）ができること。
</t>
  </si>
  <si>
    <t xml:space="preserve">
公開画面は、特設サイト等を除き、サイト全体が標準化・統一化されたデザインルールにより構築されること。
</t>
  </si>
  <si>
    <t xml:space="preserve">
テンプレートを利用したページ作成ができること。
</t>
  </si>
  <si>
    <t xml:space="preserve">
管理可能なテンプレート数に上限がないこと。
</t>
  </si>
  <si>
    <t xml:space="preserve">
テンプレートの修正があった場合、該当テンプレートを使用しているすべてのページを自動更新できること。
</t>
  </si>
  <si>
    <t xml:space="preserve">
特殊な挙動のページを除き、定期的かつ自動的にページの公開・編集・削除を反映できること。反映の際は、対象のページに関連するリンク等の設定情報もすべて適応されること。
</t>
  </si>
  <si>
    <t xml:space="preserve">
手動でもページの公開・編集・削除を反映できること。
</t>
  </si>
  <si>
    <t xml:space="preserve">
公開期間の設定において公開日時・終了日時を1時間単位で設定でき、公開できること。
</t>
  </si>
  <si>
    <t xml:space="preserve">
カテゴリページにおいても、見出しの設定（見出しを画像にすることも含む）や画像等の掲載・挿入など、概ねコンテンツページと同様の操作ができること。
</t>
  </si>
  <si>
    <t xml:space="preserve">
ページ作成者が、HTML言語を意識することなく、一般的なワープロソフトに近い操作性により、コンテンツを編集できること（ツールバーがWordと同じようなボタンで構成されていること）。
</t>
  </si>
  <si>
    <t xml:space="preserve">
ワープロソフトのようなWYSIWYGインターフェースとフォーム入力型インターフェースが、同一のテンプレート内で利用できること。
</t>
  </si>
  <si>
    <t xml:space="preserve">
コンテンツデータの入力フォームは、見出し、テキスト、画像、ファイルリンク、リンクなどのデータごとによりパーツ化されていること。
</t>
  </si>
  <si>
    <t xml:space="preserve">
テンプレート内のコンテンツデータの入力フォームは、アクセシビリティの制限内でパーツの追加、削除、並べ替えができ、またパーツはレイアウトを崩さずに自由に移動できること。
</t>
  </si>
  <si>
    <t xml:space="preserve">
HTMLソースの直接編集またはフォーム入力などが可能であること。
</t>
  </si>
  <si>
    <t xml:space="preserve">
ページ作成時、ログインしたユーザーの担当部署名・連絡先（問い合わせフォーム）等の署名が組織情報に基づき自動的に入力されること。
また、手動での変更も可能なこと。
</t>
  </si>
  <si>
    <t xml:space="preserve">
問い合わせフォームの情報はシステムで一元管理されており、組織情報を修正することですべての該当箇所に反映されること。
</t>
  </si>
  <si>
    <t xml:space="preserve">
上記は任意の日付を指定して予約できること。
例：4月1日に自動的に新しい問い合わせ先に変更
</t>
  </si>
  <si>
    <t xml:space="preserve">
ページ下部に簡易アンケート（よく分かった。探しやすかった。等の選択形式）を設置することができること。
</t>
  </si>
  <si>
    <t xml:space="preserve">
ひとつのページに対して、複数のユーザが編集権限（組織単位で）を持てること。
</t>
  </si>
  <si>
    <t xml:space="preserve">
作成したコンテンツの保存・削除が可能であること。
</t>
  </si>
  <si>
    <t xml:space="preserve">
作成したページは任意の名称で保存できること。
</t>
  </si>
  <si>
    <t xml:space="preserve">
作成途中のページを一時的に保存し、再ログイン後に編集を再開できること。
</t>
  </si>
  <si>
    <t xml:space="preserve">
ページをコピーし、編集するなど、転用が可能であること。
</t>
  </si>
  <si>
    <t xml:space="preserve">
ページ作成時に、トップページ・サイト内の主要カテゴリへの新着表示、イベントカレンダーへの掲載、SNSへの新着投稿、RSS出力などの可否を簡単な操作で設定可能であること。
</t>
  </si>
  <si>
    <t xml:space="preserve">
ページの更新日は自動で表示されること。また、それぞれ任意の日時にも設定ができること。
</t>
  </si>
  <si>
    <t xml:space="preserve">
公開期間を「無期限」とする設定が容易にできること。
</t>
  </si>
  <si>
    <t xml:space="preserve">
公開期間が終了したページは、CMSサーバには非公開状態として保存され再利用できること。
</t>
  </si>
  <si>
    <t xml:space="preserve">
既に公開済みのページを編集する場合は、現在公開中のページを直接編集し、日時設定することで予定の公開日時にページが差し替えられること。なお、既存のページ内容は、日時設定した日まで保持されて公開されていること。
</t>
  </si>
  <si>
    <t xml:space="preserve">
既に公開済みのページを編集し公開する場合は、再度承認フローを通過すること。
</t>
  </si>
  <si>
    <t xml:space="preserve">
既に公開済みのページを編集する際、新規ページ作成時と同様に各種設定を行えること。
</t>
  </si>
  <si>
    <t xml:space="preserve">
ページ作成完了時、必須項目に未入力があった場合、警告を表示しスムーズに修正できること。
</t>
  </si>
  <si>
    <t xml:space="preserve">
内部・外部リンクを設定できること。
</t>
  </si>
  <si>
    <t xml:space="preserve">
内部リンクはサイトツリーから選択するなど、アドレス入力やファイル名指定の必要がなく設定できること。
</t>
  </si>
  <si>
    <t xml:space="preserve">
外部・内部へのリンクを設定する際、別ウィンドウで開く設定ができること。
</t>
  </si>
  <si>
    <t xml:space="preserve">
公開が終了したページに対して他のページからリンク設定をしている場合、公開が終了した時点で自動的にリンク設定が削除されること。その際、サイト内でリンクしている全てのカテゴリからも自動的にリンク設定が削除されること。
</t>
  </si>
  <si>
    <t xml:space="preserve">
外部へリンクされる場合、（外部リンク）などの文言が自動的に設定されること。
</t>
  </si>
  <si>
    <t xml:space="preserve">
編集権限がないページへの内部リンクが簡単に設定できること。
</t>
  </si>
  <si>
    <t xml:space="preserve">
</t>
  </si>
  <si>
    <t xml:space="preserve">
表を新規で作成できること。行、列の追加や削除、見出しセルの設定、幅の調整などが、HTMLソースを直接編集することなく、簡単な操作で編集できること。
</t>
  </si>
  <si>
    <t xml:space="preserve">
Word・Excelをコピー＆ペーストすることで、そのままページに転用できること。その際、不要なタグや非推奨タグを自動的に削除すること。
</t>
  </si>
  <si>
    <t xml:space="preserve">
Excelから取り込んだ表について、見出しセルの設定、幅のパーセント指定などが、CMS上の操作で編集できること。
</t>
  </si>
  <si>
    <t xml:space="preserve">
画像ファイルをブラウザ上から簡単にCMSサーバにアップロードでき、ページに設定できること。
</t>
  </si>
  <si>
    <t xml:space="preserve">
画像に説明やリンクをつけられること。
</t>
  </si>
  <si>
    <t xml:space="preserve">
画像ファイルは、同一ページ内に掲載数の制限なく複数配置できること。
</t>
  </si>
  <si>
    <t xml:space="preserve">
画像ファイルはJPEG形式・GIF形式・PNG形式がアップロードできること。
</t>
  </si>
  <si>
    <t xml:space="preserve">
公開する画像のファイル容量、または画像サイズを制限できること。
</t>
  </si>
  <si>
    <t xml:space="preserve">
定められた大きさ以上の画像を登録する場合、自動リサイズされること。
</t>
  </si>
  <si>
    <t xml:space="preserve">
アップロードされた画像ファイルを任意のサイズにリサイズ及びトリミングできること。
</t>
  </si>
  <si>
    <t xml:space="preserve">
各種添付ファイル（Word・Excel・パワーポイント・PDF・ZIP等）をページに添付した際、公開ページに自動的にアイコンとファイル容量が表示されること。
</t>
  </si>
  <si>
    <t xml:space="preserve">
PDFをページに添付した場合は、Adobe Readerのダウンロードを促す案内が自動挿入されること。
</t>
  </si>
  <si>
    <t xml:space="preserve">
ページに添付できるファイルの種類・容量を制限できること。また、添付ファイルの種類・容量が制限の範囲外である場合は警告を表示すること。
</t>
  </si>
  <si>
    <t xml:space="preserve">
アクセシビリティに配慮した文字の大きさ、配色で情報を掲載できること。
</t>
  </si>
  <si>
    <t xml:space="preserve">
閲覧者がキーボード操作のみで極力サイトを利用できること。
</t>
  </si>
  <si>
    <t xml:space="preserve">
閲覧者が文字サイズ、背景色を変更できること。
</t>
  </si>
  <si>
    <t xml:space="preserve">
音声読み上げ機能について、漢字などの読み方について個別に設定できること。
</t>
  </si>
  <si>
    <t xml:space="preserve">
アクセシビリティ支援ソフトの利用者に配慮した共通メニューの読み飛ばしができるソース構造とする。
</t>
  </si>
  <si>
    <t xml:space="preserve">
ページ作成時にアクセシビリティ上の問題を最新のJIS X規格に準拠して総合的にチェックできること。
</t>
  </si>
  <si>
    <t xml:space="preserve">
アクセシビリティチェックにより不適切な入力がある場合は、どのように修正すればよいか結果表示すること。
</t>
  </si>
  <si>
    <t xml:space="preserve">
HTML言語を意識することなく、h属性（見出し）を付けることができること。また見出し順序のチェックが行われること。
</t>
  </si>
  <si>
    <t xml:space="preserve">
画像の代替テキスト（ALT属性）が入力されていない場合は、警告を表示すること。また、コンテンツの内容によって入力しない場合もあるため、未入力を選択できること。
</t>
  </si>
  <si>
    <t xml:space="preserve">
日時、曜日の表記がアクセシビリティ上不適切である場合、自動変換する機能を有すること。また、コンテンツ内容によってはあえて表記する場合もあるため、変換・非変換を選択できること。
（例：2018/1/1→2018年1月1日、（月）→月曜日）
</t>
  </si>
  <si>
    <t xml:space="preserve">
全角英数字が用いられている場合、半角英数字へ自動変換する機能を有すること。また、コンテンツ内容によってはあえて表記する場合もあるため、変換・非変換を選択できること。
</t>
  </si>
  <si>
    <t xml:space="preserve">
半角カナが用いられている場合、全角カナへ自動変換する機能を有すること。また、コンテンツ内容によってはあえて表記する場合もあるため、変換・非変換を選択できること。
</t>
  </si>
  <si>
    <t xml:space="preserve">
全角スペースが用いられている場合、半角スペースへ自動変換する機能を有すること。また、コンテンツ内容によってはあえて表記する場合もあるため、変換・非変換を選択できること。
</t>
  </si>
  <si>
    <t xml:space="preserve">
機種依存文字が用いられている場合、適切な表記へ自動変換する機能を有すること。（例：①・Ⅰ→1、㈱→（株）、℡→電話　等）
</t>
  </si>
  <si>
    <t xml:space="preserve">
警告を表示する単語（禁則文字）を任意で登録でき、登録されている単語が用いられている場合、適切な表記へ自動変換する機能を有すること。また、コンテンツの内容によってはあえて表記する場合もあるため、変換・無変換を選択できること。なお、登録できる単語数に制限がないこと。
（例：子供→子ども）
</t>
  </si>
  <si>
    <t xml:space="preserve">
各ページの同じ位置に「トップページへ戻る」「ページ上に移動する」等のナビゲーションが自動的に生成できること。
</t>
  </si>
  <si>
    <t xml:space="preserve">
各ページの同じ位置にグローバルナビゲーションを自動的に生成できること。
</t>
  </si>
  <si>
    <t xml:space="preserve">
各ページに同じ階層内のカテゴリ及びページへのリンクを表示するローカルナビゲーションを自動的に生成できること。
</t>
  </si>
  <si>
    <t xml:space="preserve">
対象ページが公開された際、ナビゲーションも自動更新され、公開終了時にはそれらを自動的に削除すること。
</t>
  </si>
  <si>
    <t xml:space="preserve">
現在、本市公式ホームページにて使用しているAIチャットボットについて、CMS管理外ページを除く、全ページに組み込むこと。
</t>
  </si>
  <si>
    <t xml:space="preserve">
アクセシビリティ支援機能、自動翻訳機能等に関するボタンは、各ページ共通の位置に設置すること。
</t>
  </si>
  <si>
    <t xml:space="preserve">
サイトマップを自動で生成すること。
</t>
  </si>
  <si>
    <t xml:space="preserve">
トップページに自動表示しきれない新着情報は、新着情報一覧ページに別途表示できること。
</t>
  </si>
  <si>
    <t xml:space="preserve">
サイト全体あるいはカテゴリごとの新着情報を、RSSフォーマットで出力できること。
</t>
  </si>
  <si>
    <t xml:space="preserve">
翻訳ページの閲覧数などの情報が提供できること。
</t>
  </si>
  <si>
    <t xml:space="preserve">
SSLを用いて暗号化された通信の元、Webフォームより個人情報（名前・住所・電話番号）含む問い合わせを行えること。
</t>
  </si>
  <si>
    <t xml:space="preserve">
複数の問い合わせフォームが開設できること。また、同時に開設される問い合わせフォームの数に上限がないこと。 
</t>
  </si>
  <si>
    <t xml:space="preserve">
問い合わせフォームは公開日・終了日を指定できること。また、指定した公開日・終了日に自動公開・自動終了できること。
</t>
  </si>
  <si>
    <t xml:space="preserve">
問い合わせフォームを作成する際、回答受付メールの送信先を任意かつ複数のアドレスに設定できること。
</t>
  </si>
  <si>
    <t xml:space="preserve">
どのページから送信されたかがわかる情報を確認できること。
</t>
  </si>
  <si>
    <t xml:space="preserve">
問い合わせフォームには、返信が必要または不要の選択ができ、返信が必要な場合はメールアドレスの入力を必須にできること。
</t>
  </si>
  <si>
    <t xml:space="preserve">
問い合わせフォームの記入欄には、入力文字数に制限がかけられること。
</t>
  </si>
  <si>
    <t xml:space="preserve">
問い合わせフォームで、入力エラーがあった場合に、閲覧者に対してエラー理由をテキストで表示できること。
</t>
  </si>
  <si>
    <t xml:space="preserve">
問い合わせフォームの利用者が入力内容を送信前に確認できること。
</t>
  </si>
  <si>
    <t xml:space="preserve">
イベントカレンダーを作成できること。
</t>
  </si>
  <si>
    <t xml:space="preserve">
イベントカレンダーは月単位で表示できること。
</t>
  </si>
  <si>
    <t xml:space="preserve">
イベントのカテゴリをわかりやすいアイコン（凡例）で表示すること。
</t>
  </si>
  <si>
    <t xml:space="preserve">
イベントカレンダーに掲載する日程は、連続する日・単日・複数日の設定ができること。
</t>
  </si>
  <si>
    <t xml:space="preserve">
掲載数は必要に応じて変更でき、最大20件程度のバナー広告を掲載できること。
</t>
  </si>
  <si>
    <t xml:space="preserve">
設置されたバナー広告がどれだけクリックされているかを集計する機能があり、集計された結果をCSVなどに出力できること。
</t>
  </si>
  <si>
    <t xml:space="preserve">
画像ファイルは市の指定したサイズのjpg、gifが使用できること。
</t>
  </si>
  <si>
    <t xml:space="preserve">
掲載する広告バナーは、掲載順をランダムで表示をできること。
</t>
  </si>
  <si>
    <t xml:space="preserve">
緊急時にページを即時公開できる権限を有するアカウントを予め作成できること。
</t>
  </si>
  <si>
    <t xml:space="preserve">
緊急情報の編集においては、CMSの各種ページと同様の操作方法で同等の機能を活用できること。
</t>
  </si>
  <si>
    <t xml:space="preserve">
災害や断水などの緊急時、トップページの目立つ位置に緊急情報を配信できること。
</t>
  </si>
  <si>
    <t xml:space="preserve">
CMS以外で作成されたページ（コンテンツ）をファイル転送などで取り込める領域があること。
</t>
  </si>
  <si>
    <t xml:space="preserve">
本事業の受託者にて開発及び運用されるクラウド型（ASP／SaaS方式）のCMSであること。
</t>
    <rPh sb="33" eb="35">
      <t>ホウシキ</t>
    </rPh>
    <phoneticPr fontId="1"/>
  </si>
  <si>
    <t xml:space="preserve">
生成されるコンテンツデータ（ページ）については、HTML5またはXHTML1.0以上の規格に準拠
し、Web標準に配慮した文書構造を持つこと。また、アクセシビリティツールによる、コンテンツの音声読み上げ機能に対応していること。
</t>
    <phoneticPr fontId="1"/>
  </si>
  <si>
    <t xml:space="preserve">
負荷分散にあたっては、コンテンツの公開に原則5分以上の影響を与えないこと。
</t>
    <rPh sb="21" eb="23">
      <t>ゲンソク</t>
    </rPh>
    <phoneticPr fontId="1"/>
  </si>
  <si>
    <t xml:space="preserve">
CMSの利用にあたって、IPアドレスにより接続元の制限ができること。
</t>
    <phoneticPr fontId="1"/>
  </si>
  <si>
    <t xml:space="preserve">
CMSの利用にあたって、端末台数やユーザー数、ページ数やテンプレート数の増加により、ライセンス料が変動しないこと。
</t>
    <phoneticPr fontId="1"/>
  </si>
  <si>
    <t xml:space="preserve">
システム稼働後、トップページ及びテンプレートのデザインを変更する場合、軽微な修正のときは、管理者の操作による変更ができること。
</t>
    <phoneticPr fontId="1"/>
  </si>
  <si>
    <t xml:space="preserve">
内部リンク・外部リンクのリンク切れを一括でチェックでき、一覧として作成者・承認者・管理者が確認できること。
</t>
    <phoneticPr fontId="1"/>
  </si>
  <si>
    <t xml:space="preserve">
リンクのタイトルテキストとしての使用が好ましくない単語（例：「こちら」、「こちらをクリック」）が設定されている場合、警告を表示できること。警告を表示する単語は、管理者が任意で登録することができ、登録可能な単語数に制限がないこと。
</t>
    <phoneticPr fontId="1"/>
  </si>
  <si>
    <t>ページ作成・編集</t>
    <rPh sb="3" eb="5">
      <t>サクセイ</t>
    </rPh>
    <rPh sb="6" eb="8">
      <t>ヘンシュウ</t>
    </rPh>
    <phoneticPr fontId="1"/>
  </si>
  <si>
    <t xml:space="preserve">
サイトの階層は、管理者により自由に増やせること。
</t>
    <rPh sb="9" eb="12">
      <t>カンリシャ</t>
    </rPh>
    <phoneticPr fontId="1"/>
  </si>
  <si>
    <t>日本国内に所在し、本市より200km以上離れていること。</t>
    <rPh sb="0" eb="4">
      <t>ニホンコクナイ</t>
    </rPh>
    <rPh sb="5" eb="7">
      <t>ショザイ</t>
    </rPh>
    <rPh sb="9" eb="11">
      <t>ホンシ</t>
    </rPh>
    <rPh sb="18" eb="20">
      <t>イジョウ</t>
    </rPh>
    <rPh sb="20" eb="21">
      <t>ハナ</t>
    </rPh>
    <phoneticPr fontId="2"/>
  </si>
  <si>
    <t xml:space="preserve">
UTF-8の文字コードに対応すること。
</t>
    <phoneticPr fontId="1"/>
  </si>
  <si>
    <t xml:space="preserve">
データセンターの周囲半径100メートル以内に消防法による指定数以上の危険物製造設備、危険物貯蔵設備がなく、隣接建物から延焼防止のために、充分な距離が保たれていること。
</t>
    <rPh sb="9" eb="11">
      <t>シュウイ</t>
    </rPh>
    <rPh sb="11" eb="13">
      <t>ハンケイ</t>
    </rPh>
    <rPh sb="20" eb="22">
      <t>イナイ</t>
    </rPh>
    <rPh sb="23" eb="26">
      <t>ショウボウホウ</t>
    </rPh>
    <rPh sb="29" eb="32">
      <t>シテイスウ</t>
    </rPh>
    <rPh sb="32" eb="34">
      <t>イジョウ</t>
    </rPh>
    <rPh sb="35" eb="38">
      <t>キケンブツ</t>
    </rPh>
    <rPh sb="38" eb="40">
      <t>セイゾウ</t>
    </rPh>
    <rPh sb="40" eb="42">
      <t>セツビ</t>
    </rPh>
    <rPh sb="43" eb="46">
      <t>キケンブツ</t>
    </rPh>
    <rPh sb="46" eb="48">
      <t>チョゾウ</t>
    </rPh>
    <rPh sb="48" eb="50">
      <t>セツビ</t>
    </rPh>
    <rPh sb="54" eb="56">
      <t>リンセツ</t>
    </rPh>
    <rPh sb="56" eb="58">
      <t>タテモノ</t>
    </rPh>
    <rPh sb="60" eb="62">
      <t>エンショウ</t>
    </rPh>
    <rPh sb="62" eb="64">
      <t>ボウシ</t>
    </rPh>
    <rPh sb="69" eb="71">
      <t>ジュウブン</t>
    </rPh>
    <rPh sb="72" eb="74">
      <t>キョリ</t>
    </rPh>
    <rPh sb="75" eb="76">
      <t>タモ</t>
    </rPh>
    <phoneticPr fontId="2"/>
  </si>
  <si>
    <t xml:space="preserve">
津波、高波、洪水、塩害、液状化等の影響が少ない立地環境であること。また地震による甚大な被害が発生しやすい地域を避けて建設されていること。
</t>
    <rPh sb="1" eb="3">
      <t>ツナミ</t>
    </rPh>
    <rPh sb="4" eb="6">
      <t>タカナミ</t>
    </rPh>
    <rPh sb="7" eb="9">
      <t>コウズイ</t>
    </rPh>
    <rPh sb="10" eb="12">
      <t>エンガイ</t>
    </rPh>
    <rPh sb="13" eb="16">
      <t>エキジョウカ</t>
    </rPh>
    <rPh sb="16" eb="17">
      <t>トウ</t>
    </rPh>
    <rPh sb="18" eb="20">
      <t>エイキョウ</t>
    </rPh>
    <rPh sb="21" eb="22">
      <t>スク</t>
    </rPh>
    <rPh sb="24" eb="26">
      <t>リッチ</t>
    </rPh>
    <rPh sb="26" eb="28">
      <t>カンキョウ</t>
    </rPh>
    <rPh sb="36" eb="38">
      <t>ジシン</t>
    </rPh>
    <rPh sb="41" eb="43">
      <t>ジンダイ</t>
    </rPh>
    <rPh sb="44" eb="46">
      <t>ヒガイ</t>
    </rPh>
    <rPh sb="47" eb="49">
      <t>ハッセイ</t>
    </rPh>
    <rPh sb="53" eb="55">
      <t>チイキ</t>
    </rPh>
    <rPh sb="56" eb="57">
      <t>サ</t>
    </rPh>
    <rPh sb="59" eb="61">
      <t>ケンセツ</t>
    </rPh>
    <phoneticPr fontId="2"/>
  </si>
  <si>
    <t xml:space="preserve">
耐震、制震、免震設計などの構造により、震度6強の地震に対して耐えうる構造となっていること。
</t>
    <rPh sb="23" eb="24">
      <t>キョウ</t>
    </rPh>
    <phoneticPr fontId="2"/>
  </si>
  <si>
    <t xml:space="preserve">
建築基準法の耐火建築基準（第2 条第9 号の2）に適合していること。
</t>
    <phoneticPr fontId="2"/>
  </si>
  <si>
    <t xml:space="preserve">
漏水対策が施されていること。
</t>
    <phoneticPr fontId="2"/>
  </si>
  <si>
    <t xml:space="preserve">
電力会社からデータセンター建物への受電は、複数の経路が確保されていること。
</t>
    <phoneticPr fontId="2"/>
  </si>
  <si>
    <t xml:space="preserve">
避雷設備を設置していること。
</t>
    <rPh sb="5" eb="7">
      <t>セッチ</t>
    </rPh>
    <phoneticPr fontId="2"/>
  </si>
  <si>
    <t xml:space="preserve">
不具合や障害等による電源供給の停止・瞬断を防止可能とするため、無停電電源装置（UPS）が設置されていること。
</t>
    <phoneticPr fontId="2"/>
  </si>
  <si>
    <t xml:space="preserve">
サーバ運用に最適な湿度・温度を維持すること。
</t>
    <rPh sb="4" eb="6">
      <t>ウンヨウ</t>
    </rPh>
    <rPh sb="7" eb="9">
      <t>サイテキ</t>
    </rPh>
    <rPh sb="10" eb="12">
      <t>シツド</t>
    </rPh>
    <rPh sb="13" eb="15">
      <t>オンド</t>
    </rPh>
    <rPh sb="16" eb="18">
      <t>イジ</t>
    </rPh>
    <phoneticPr fontId="2"/>
  </si>
  <si>
    <t xml:space="preserve">
データセンターにおいて、公的資格であるISO/IEC27001の認証を受けていること。
</t>
    <rPh sb="12" eb="14">
      <t>コウテキ</t>
    </rPh>
    <rPh sb="14" eb="16">
      <t>シカク</t>
    </rPh>
    <rPh sb="32" eb="34">
      <t>ニンショウ</t>
    </rPh>
    <rPh sb="35" eb="36">
      <t>ウ</t>
    </rPh>
    <rPh sb="40" eb="41">
      <t>コト</t>
    </rPh>
    <phoneticPr fontId="2"/>
  </si>
  <si>
    <t xml:space="preserve">
政府機関・地方公共団体の導入実績があること。
</t>
    <rPh sb="1" eb="3">
      <t>セイフ</t>
    </rPh>
    <rPh sb="3" eb="5">
      <t>キカン</t>
    </rPh>
    <rPh sb="6" eb="8">
      <t>チホウ</t>
    </rPh>
    <rPh sb="8" eb="10">
      <t>コウキョウ</t>
    </rPh>
    <rPh sb="10" eb="12">
      <t>ダンタイ</t>
    </rPh>
    <rPh sb="13" eb="15">
      <t>ドウニュウ</t>
    </rPh>
    <rPh sb="15" eb="17">
      <t>ジッセキ</t>
    </rPh>
    <phoneticPr fontId="2"/>
  </si>
  <si>
    <t>推奨</t>
    <rPh sb="0" eb="2">
      <t>スイショウ</t>
    </rPh>
    <phoneticPr fontId="1"/>
  </si>
  <si>
    <t xml:space="preserve">
Googleアナリティクスを設定し、提供できること。
</t>
    <phoneticPr fontId="1"/>
  </si>
  <si>
    <t xml:space="preserve">
CMS利用にあたって、各職員のクライアント端末に特別なアプリケーションなどをインストールすることなく、ウェブブラウザ（Microsoft Edge及びGoogle Chrome）から利用できること。
</t>
    <rPh sb="74" eb="75">
      <t>オヨ</t>
    </rPh>
    <phoneticPr fontId="1"/>
  </si>
  <si>
    <t xml:space="preserve">
音声読み上げ機能について、各ページ共通の位置に設置すること。
</t>
    <phoneticPr fontId="1"/>
  </si>
  <si>
    <t xml:space="preserve">
緊急時には、庁内イントラネット環境外からであっても接続可能な手段を確保すること。
</t>
    <phoneticPr fontId="1"/>
  </si>
  <si>
    <t xml:space="preserve">
音声読み上げ機能について導入すること。
</t>
    <phoneticPr fontId="1"/>
  </si>
  <si>
    <t xml:space="preserve">
公開前のページに対してリンク設定ができること。（新規に作成したページのアドレスが公開前に確認できること）
</t>
    <phoneticPr fontId="1"/>
  </si>
  <si>
    <t xml:space="preserve">
Googleにクロールさせるためのサイトマップ用ファイルを自動で作成・更新できる機能を有すること。
</t>
    <phoneticPr fontId="1"/>
  </si>
  <si>
    <t>推奨</t>
    <rPh sb="0" eb="2">
      <t>スイショウ</t>
    </rPh>
    <phoneticPr fontId="1"/>
  </si>
  <si>
    <t xml:space="preserve">
電力会社からの電力供給が停止した場合、システム稼働に影響を及ばさない状態を確保できるよう十分な容量を持つ非常用自家発電装置が設置されていること。
</t>
    <rPh sb="1" eb="2">
      <t>デンリョク</t>
    </rPh>
    <rPh sb="2" eb="4">
      <t>ガイシャ</t>
    </rPh>
    <rPh sb="7" eb="9">
      <t>デンリョク</t>
    </rPh>
    <rPh sb="9" eb="11">
      <t>キョウキュウ</t>
    </rPh>
    <rPh sb="12" eb="14">
      <t>テイシ</t>
    </rPh>
    <rPh sb="16" eb="18">
      <t>バアイ</t>
    </rPh>
    <rPh sb="23" eb="25">
      <t>カドウ</t>
    </rPh>
    <rPh sb="26" eb="28">
      <t>エイキョウ</t>
    </rPh>
    <rPh sb="29" eb="30">
      <t>オヨ</t>
    </rPh>
    <rPh sb="31" eb="32">
      <t>サ</t>
    </rPh>
    <rPh sb="34" eb="36">
      <t>ジョウタイ</t>
    </rPh>
    <rPh sb="37" eb="39">
      <t>カクホ</t>
    </rPh>
    <rPh sb="44" eb="46">
      <t>ジュウブン</t>
    </rPh>
    <rPh sb="47" eb="49">
      <t>ヨウリョウ</t>
    </rPh>
    <rPh sb="50" eb="51">
      <t>モ</t>
    </rPh>
    <rPh sb="52" eb="55">
      <t>ヒジョウヨウ</t>
    </rPh>
    <rPh sb="55" eb="57">
      <t>ジカ</t>
    </rPh>
    <rPh sb="57" eb="59">
      <t>ハツデン</t>
    </rPh>
    <rPh sb="59" eb="61">
      <t>ソウチ</t>
    </rPh>
    <rPh sb="62" eb="64">
      <t>セッチ</t>
    </rPh>
    <rPh sb="69" eb="70">
      <t>コト</t>
    </rPh>
    <phoneticPr fontId="2"/>
  </si>
  <si>
    <t xml:space="preserve">
ページ作成時に公開時と同じ状態でページ全体をプレビュー表示できること。
</t>
    <phoneticPr fontId="1"/>
  </si>
  <si>
    <t xml:space="preserve">
プレビュー表示は、スマートフォン・パソコンでそれぞれ、どのように公開されるのか、確認ができること。
</t>
    <phoneticPr fontId="1"/>
  </si>
  <si>
    <t>データセンター</t>
    <phoneticPr fontId="1"/>
  </si>
  <si>
    <t xml:space="preserve">
データセンター及びサーバ室は常時入退室管理がなされていること。
</t>
    <rPh sb="7" eb="8">
      <t>オヨ</t>
    </rPh>
    <rPh sb="14" eb="16">
      <t>ジョウジ</t>
    </rPh>
    <rPh sb="16" eb="19">
      <t>ニュウタイシツ</t>
    </rPh>
    <rPh sb="19" eb="21">
      <t>カンリ</t>
    </rPh>
    <rPh sb="28" eb="29">
      <t>コト</t>
    </rPh>
    <phoneticPr fontId="2"/>
  </si>
  <si>
    <t xml:space="preserve">
サーバ室は防犯カメラ等により常時監視されていること。
</t>
    <rPh sb="6" eb="8">
      <t>ボウハン</t>
    </rPh>
    <rPh sb="10" eb="11">
      <t>ナド</t>
    </rPh>
    <rPh sb="15" eb="17">
      <t>ジョウジ</t>
    </rPh>
    <rPh sb="17" eb="19">
      <t>カンシ</t>
    </rPh>
    <phoneticPr fontId="2"/>
  </si>
  <si>
    <t xml:space="preserve">
各種添付ファイル（Word・Excel・パワーポイント・PDF・ZIP等）は、ブラウザ上から簡単にCMSサーバにアップロードでき、ページに添付できること。
</t>
    <phoneticPr fontId="1"/>
  </si>
  <si>
    <t>項目</t>
    <rPh sb="0" eb="2">
      <t>コウモク</t>
    </rPh>
    <phoneticPr fontId="1"/>
  </si>
  <si>
    <t>〇</t>
  </si>
  <si>
    <t>◎</t>
    <phoneticPr fontId="1"/>
  </si>
  <si>
    <t>□</t>
    <phoneticPr fontId="1"/>
  </si>
  <si>
    <t>△</t>
    <phoneticPr fontId="1"/>
  </si>
  <si>
    <t>×</t>
    <phoneticPr fontId="1"/>
  </si>
  <si>
    <t xml:space="preserve">
上記に加えてAndroidWebview・Safari（in-app）について対応できる。
</t>
    <rPh sb="1" eb="3">
      <t>ジョウキ</t>
    </rPh>
    <rPh sb="4" eb="5">
      <t>クワ</t>
    </rPh>
    <rPh sb="40" eb="42">
      <t>タイオウジョウキクワジョウキクワジョウキクワ</t>
    </rPh>
    <phoneticPr fontId="1"/>
  </si>
  <si>
    <t xml:space="preserve">
CSV等の形式で作成されたユーザ情報をCMSに取り込めること。または、組織変更時に一括でユーザ情報を変更できる。
</t>
    <phoneticPr fontId="1"/>
  </si>
  <si>
    <t xml:space="preserve">
管理者はCMSにログインしているユーザを一覧で表示できる。
</t>
    <phoneticPr fontId="1"/>
  </si>
  <si>
    <t xml:space="preserve">
管理者は、ユーザーの操作履歴（ページの公開・削除、操作日時・操作者・操作ページ・操作内容など）を確認でき、ＣＳＶなどに出力できる。
</t>
    <phoneticPr fontId="1"/>
  </si>
  <si>
    <t xml:space="preserve">
上記の検索結果をCSVによりダウンロードできる。
</t>
    <phoneticPr fontId="1"/>
  </si>
  <si>
    <t xml:space="preserve">
上記の検索結果より、該当するページを選択してページの編集ができる。
</t>
    <phoneticPr fontId="1"/>
  </si>
  <si>
    <t xml:space="preserve">
ページ・カテゴリ単位で移動（削除）予約できること。ページまたはカテゴリの移動予約は一括で登録しておくことができる。
</t>
    <phoneticPr fontId="1"/>
  </si>
  <si>
    <t xml:space="preserve">
承認者は、上記について過去の任意の改訂履歴を選択して比較表示できる。
</t>
    <phoneticPr fontId="1"/>
  </si>
  <si>
    <t xml:space="preserve">
公開期間の設定において公開日時・終了日時を30分単位で設定でき、公開できる。
</t>
    <phoneticPr fontId="1"/>
  </si>
  <si>
    <t xml:space="preserve">
公開期間の設定において公開日時・終了日時を５分単位で設定でき、公開できる。
</t>
    <phoneticPr fontId="1"/>
  </si>
  <si>
    <t xml:space="preserve">
ページ作成者が、掲載する情報の種類や構成にあわせ、作成者がレイアウトや見出し、他（添付ファイル、内部外部リンクなど）を組み合わせページ作成ができること。
</t>
    <phoneticPr fontId="1"/>
  </si>
  <si>
    <t xml:space="preserve">
ページ作成者が、ページを作成する際に掲載される画面をイメージできる作成画面である。
</t>
    <phoneticPr fontId="1"/>
  </si>
  <si>
    <t xml:space="preserve">
追加したパーツの複製ができる。
</t>
    <phoneticPr fontId="1"/>
  </si>
  <si>
    <t xml:space="preserve">
パーツの追加は、追加したい場所にドラッグ＆ドロップで追加できる。
</t>
    <phoneticPr fontId="1"/>
  </si>
  <si>
    <t xml:space="preserve">
パーツの順番変更は、変更したい場所にドラッグ＆ドロップで実現できる。
</t>
    <phoneticPr fontId="1"/>
  </si>
  <si>
    <t xml:space="preserve">
組織情報にあらかじめ複数の問い合わせ先を登録でき、上記の入力の際に任意に選択できる。
</t>
    <phoneticPr fontId="1"/>
  </si>
  <si>
    <t xml:space="preserve">
同一ページを同時に別々のユーザーが更新できないこと。あるいは、更新しようとする際に警告が表示できる。
</t>
    <phoneticPr fontId="1"/>
  </si>
  <si>
    <t xml:space="preserve">
同じページを更新して再度公開を行う際に、以前公開していたページを前バージョンとして管理できること。バージョンの上限数は特に指定のない限りないものとし、また以前の バージョンを再利用することもできる。
</t>
    <phoneticPr fontId="1"/>
  </si>
  <si>
    <t xml:space="preserve">
作成時に操作を誤った場合、その操作の1つ前の状態に戻すことができる。
</t>
    <phoneticPr fontId="1"/>
  </si>
  <si>
    <t xml:space="preserve">
ページ編集画面から入力データの失われる可能性がある画面へ遷移する際に、そのままとどまるか遷移するかの確認メッセージを表示・非表示の選択ができる。
</t>
    <phoneticPr fontId="1"/>
  </si>
  <si>
    <t xml:space="preserve">
ページ作成画面内に文字列の検索・置換機能があり、容易に文字列の検索・置換ができる。
</t>
    <phoneticPr fontId="1"/>
  </si>
  <si>
    <t xml:space="preserve">
プレビュー時、もしくはCMS画面より、ページ全体をPDFで出力できること（印刷機能からPDF出力でも可）。
</t>
    <phoneticPr fontId="1"/>
  </si>
  <si>
    <t xml:space="preserve">
PDF出力時に、合わせて公開期間等の詳細情報を出力できる。
</t>
    <phoneticPr fontId="1"/>
  </si>
  <si>
    <t xml:space="preserve">
PDF出力時に、CMS操作画面が印刷されない。
</t>
    <phoneticPr fontId="1"/>
  </si>
  <si>
    <t xml:space="preserve">
内部リンクの設定の際、リンク先のページの指定する見出しの位置へのリンクが設定できる。
</t>
    <rPh sb="7" eb="9">
      <t>セッテイ</t>
    </rPh>
    <rPh sb="25" eb="27">
      <t>ミダ</t>
    </rPh>
    <rPh sb="29" eb="31">
      <t>イチ</t>
    </rPh>
    <phoneticPr fontId="1"/>
  </si>
  <si>
    <t xml:space="preserve">
上記リンクチェックの際に日本語・全角英数字などを用いたリンクについてもリンク切れのチェックが適切にできる。
</t>
    <phoneticPr fontId="1"/>
  </si>
  <si>
    <t xml:space="preserve">
上記リンクチェックの際に、該当するCMSのページ編集画面に移動できる。
</t>
    <phoneticPr fontId="1"/>
  </si>
  <si>
    <t xml:space="preserve">
CMSでページを作成・更新した際に自動でリンク切れのチェックができる。
</t>
    <phoneticPr fontId="1"/>
  </si>
  <si>
    <t xml:space="preserve">
内部リンク・外部リンクのリンク切れをページ単位でチェックでき、ページ内のどの部分にリンク切れがあるか視覚化して確認できる。
</t>
    <phoneticPr fontId="1"/>
  </si>
  <si>
    <t xml:space="preserve">
該当ページにリンク設定をしているページ一覧を確認できる。（被リンク一覧表示）
</t>
    <phoneticPr fontId="1"/>
  </si>
  <si>
    <t xml:space="preserve">
外部リンクチェックを自動で行い、リンク切れがあった場合は週に1度以上の頻度で一覧が管理者にメールされる。
</t>
    <phoneticPr fontId="1"/>
  </si>
  <si>
    <t xml:space="preserve">
簡単な操作で同一ページ内の指定する位置にリンクの設定ができる(ページ内リンク機能を有すること)。
</t>
    <rPh sb="1" eb="3">
      <t>カンタン</t>
    </rPh>
    <rPh sb="4" eb="6">
      <t>ソウサ</t>
    </rPh>
    <rPh sb="42" eb="43">
      <t>ユウ</t>
    </rPh>
    <phoneticPr fontId="1"/>
  </si>
  <si>
    <t xml:space="preserve">
Excelから取り込んだ表について、行・列の追加削除等をCMS上の操作で編集できる。
</t>
    <phoneticPr fontId="1"/>
  </si>
  <si>
    <t xml:space="preserve">
ホームページの横幅を超える表をエクセルから貼り付けた際、自動的に最適な表示に置き換わる。
</t>
    <rPh sb="29" eb="32">
      <t>ジドウテキ</t>
    </rPh>
    <rPh sb="33" eb="35">
      <t>サイテキ</t>
    </rPh>
    <rPh sb="36" eb="38">
      <t>ヒョウジ</t>
    </rPh>
    <rPh sb="39" eb="40">
      <t>オ</t>
    </rPh>
    <rPh sb="41" eb="42">
      <t>カ</t>
    </rPh>
    <phoneticPr fontId="1"/>
  </si>
  <si>
    <t xml:space="preserve">
表について、幅の調整だけでなく、横スクロールに対応するなど、スマートフォンに最適な表示ができる。
</t>
    <rPh sb="1" eb="2">
      <t>ヒョウ</t>
    </rPh>
    <rPh sb="7" eb="8">
      <t>ハバ</t>
    </rPh>
    <rPh sb="9" eb="11">
      <t>チョウセイ</t>
    </rPh>
    <rPh sb="17" eb="18">
      <t>ヨコ</t>
    </rPh>
    <rPh sb="24" eb="26">
      <t>タイオウ</t>
    </rPh>
    <rPh sb="39" eb="41">
      <t>サイテキ</t>
    </rPh>
    <rPh sb="42" eb="44">
      <t>ヒョウジ</t>
    </rPh>
    <phoneticPr fontId="1"/>
  </si>
  <si>
    <t xml:space="preserve">
CMSサーバ上に全作成者が共通で使用可能な画像の素材集を設置でき、一覧表示の中から選択して使用できること。また、その素材集は、管理者によって追加、削除ができる。
</t>
    <phoneticPr fontId="1"/>
  </si>
  <si>
    <t xml:space="preserve">
上記の共通で使用可能な画像の素材集がある場合、CMSサーバ上で管理されている画像や添付ファイルを作成者権限で削除する際には、他ページで利用されている画像や添付ファイルの場合には削除は行えない。
</t>
    <phoneticPr fontId="1"/>
  </si>
  <si>
    <t xml:space="preserve">
上記の共通で使用可能な画像の素材集がある場合、画像ファイルがどのページで利用されているか確認ができる。
</t>
    <phoneticPr fontId="1"/>
  </si>
  <si>
    <t xml:space="preserve">
簡単な操作で画像上の指定された位置に、文字の挿入が行えること。挿入できる文字列は、文字の変更、文字サイズの変更、文字色の変更、文字列に影付きなどの見やすくするための装飾が行うことができる。
</t>
    <phoneticPr fontId="1"/>
  </si>
  <si>
    <t xml:space="preserve">
複数画像のインライン挿入（特定の座標位置ではなく、文字と文字の間に挿入）ができること。また、表示位置、表示サイズの指定ができる。
</t>
    <phoneticPr fontId="1"/>
  </si>
  <si>
    <t xml:space="preserve">
ファイルサイズ容量などシステム制限値を、管理者が画面上から任意に設定変更できる。
</t>
    <rPh sb="21" eb="24">
      <t>カンリシャ</t>
    </rPh>
    <phoneticPr fontId="1"/>
  </si>
  <si>
    <t xml:space="preserve">
同名のファイルをアップロードしようとした場合は警告を表示すること。その際、アップロード画面からファイル名称を変更してアップロードできる。
</t>
    <phoneticPr fontId="1"/>
  </si>
  <si>
    <t xml:space="preserve">
ページを削除する際、ページ内に配置された画像・添付ファイル等を同時に削除できる。
</t>
    <phoneticPr fontId="1"/>
  </si>
  <si>
    <t xml:space="preserve">
ページを削除する際、対象の画像・添付ファイル等が削除対象ではないページからリンクされた状態にある場合、CMSサーバ内に残すことができる。
</t>
    <phoneticPr fontId="1"/>
  </si>
  <si>
    <t xml:space="preserve">
英数字以外のファイル名を登録できない、または警告することができる。
</t>
    <phoneticPr fontId="1"/>
  </si>
  <si>
    <t xml:space="preserve">
添付ファイルをCMSに一括でアップロードできる。
例：zipファイルでアップロードすれば、自動的に展開
</t>
    <phoneticPr fontId="1"/>
  </si>
  <si>
    <t xml:space="preserve">
添付ファイルをCMSにドラッグアンドドロップでアップロードできる。
</t>
    <phoneticPr fontId="1"/>
  </si>
  <si>
    <t xml:space="preserve">
YouTube用テンプレート等を使用し、動画閲覧用ページが作成ができる。
</t>
    <phoneticPr fontId="1"/>
  </si>
  <si>
    <t xml:space="preserve">
表示するYouTubeのサイズをブラウザサイズに合わせて自動でリサイズすることができる。
</t>
    <phoneticPr fontId="1"/>
  </si>
  <si>
    <t xml:space="preserve">
システムの問題により最新のJIS X規格に準拠できないという現象が発生しないこと。
</t>
    <phoneticPr fontId="1"/>
  </si>
  <si>
    <t xml:space="preserve">
アクセシビリティチェックにより不適切な入力がある場合は、自動変換できること。また、変換しないこともできる。
</t>
    <phoneticPr fontId="1"/>
  </si>
  <si>
    <t xml:space="preserve">
NO１３-１９～２１までについて、運用開始後でも管理者がメンテナンス（追加・変更・削除）できる。
</t>
    <phoneticPr fontId="1"/>
  </si>
  <si>
    <t xml:space="preserve">
ページ作成時に赤・青の文字色が設定できること。
</t>
    <phoneticPr fontId="1"/>
  </si>
  <si>
    <t xml:space="preserve">
ページ作成時にページが音声読上げされた場合に問題ないか確認できる（表の読み上げ順序についても確認できるようにすることを含む）。
</t>
    <phoneticPr fontId="1"/>
  </si>
  <si>
    <t xml:space="preserve">
ページ作成時にページの音声読上げ順序を視覚的に確認できる。
</t>
    <phoneticPr fontId="1"/>
  </si>
  <si>
    <t xml:space="preserve">
検索結果のページは、サイト内の他のページと同様、同じ体裁のヘッダー・フッターを表示させる等、閲覧者には別のサイトに移動してしまったという印象を与えないようにすること。
</t>
    <phoneticPr fontId="1"/>
  </si>
  <si>
    <t xml:space="preserve">
キーワードでサイト内のページが検索できるよう、検索の入力フォームを原則全ページの見やすい位置に配置できること。
</t>
    <phoneticPr fontId="1"/>
  </si>
  <si>
    <t xml:space="preserve">
サイト内検索機能を設け、サイト内のコンテンツをキーワードにより検索ができること。
</t>
    <phoneticPr fontId="1"/>
  </si>
  <si>
    <t xml:space="preserve">
新着情報一覧ページに表示する対象は基本的に全ページだが、カテゴリー単位で対象とする範囲を管理者が任意に設定できる。
</t>
    <phoneticPr fontId="1"/>
  </si>
  <si>
    <t xml:space="preserve">
市が指定するページに、外部サイトからRSSで配信される情報を表示できる。
</t>
    <phoneticPr fontId="1"/>
  </si>
  <si>
    <t xml:space="preserve">
英語、中国語（簡体字・繁体字）、韓国語の3カ国以上の言語に対する自動翻訳システムを導入すること(フリーソフト不可)。
</t>
    <phoneticPr fontId="1"/>
  </si>
  <si>
    <t xml:space="preserve">
17-１に加え、５カ国以上の言語に対する自動翻訳システムを導入できる。
</t>
    <rPh sb="6" eb="7">
      <t>クワ</t>
    </rPh>
    <phoneticPr fontId="1"/>
  </si>
  <si>
    <t xml:space="preserve">
17-１に加え、１０カ国以上の言語に対する自動翻訳システムを導入できる。
</t>
    <rPh sb="6" eb="7">
      <t>クワ</t>
    </rPh>
    <phoneticPr fontId="1"/>
  </si>
  <si>
    <t xml:space="preserve">
オンライン辞書機能を備えていること（外部ファイルからの一括登録が可能なこと）。
</t>
    <phoneticPr fontId="1"/>
  </si>
  <si>
    <t xml:space="preserve">
各ページに問い合わせフォームへのリンクを配置できること（メールアドレスを公開せずに担当課へ問い合わせできること）。
</t>
    <phoneticPr fontId="1"/>
  </si>
  <si>
    <t xml:space="preserve">
送信元IPアドレスも取得し確認ができること（いたずらメール、脅迫メール対策）。
</t>
    <phoneticPr fontId="1"/>
  </si>
  <si>
    <t xml:space="preserve">
各課への問い合わせフォームの設問内容は一元管理され、一度の修正で、全担当課（担当係）の入力フォームに反映できる。
</t>
    <phoneticPr fontId="1"/>
  </si>
  <si>
    <t xml:space="preserve">
問い合わせフォームで、入力項目に合わせて入力可能な文字以外が入力された場合、エラーとできること（例：電話番号入力欄は数字のみ入力等）。
</t>
    <phoneticPr fontId="1"/>
  </si>
  <si>
    <t xml:space="preserve">
イベント情報はカレンダー形式だけではなく、イベントジャンルなどによる絞り込みができること（イベント検索）。
</t>
    <phoneticPr fontId="1"/>
  </si>
  <si>
    <t xml:space="preserve">
閲覧中の全てのページに緊急情報を表示することができる（例：ポップアップ表示など）。
</t>
    <phoneticPr fontId="1"/>
  </si>
  <si>
    <t xml:space="preserve">
各ページにタグを埋め込むなどの対応を自動で行うことで、ダウンロードするファイル・リンク等のクリック数をGoogleアナリティクスで把握できる。
</t>
    <rPh sb="1" eb="2">
      <t>カク</t>
    </rPh>
    <rPh sb="9" eb="10">
      <t>ウ</t>
    </rPh>
    <rPh sb="11" eb="12">
      <t>コ</t>
    </rPh>
    <rPh sb="16" eb="18">
      <t>タイオウ</t>
    </rPh>
    <rPh sb="19" eb="21">
      <t>ジドウ</t>
    </rPh>
    <rPh sb="22" eb="23">
      <t>オコナ</t>
    </rPh>
    <phoneticPr fontId="1"/>
  </si>
  <si>
    <t xml:space="preserve">
上記の解析ツールについて、PDFファイルの閲覧数を把握できる。
</t>
    <phoneticPr fontId="1"/>
  </si>
  <si>
    <t xml:space="preserve">
管理者以外の一般担当者(ページ作成者)が、管理者とは別の方法かつ自身で、各ページの閲覧数などを簡単な操作で確認できる。
</t>
    <phoneticPr fontId="1"/>
  </si>
  <si>
    <t xml:space="preserve">
上記地図機能で、地図の縮尺や表示サイズ変更、中心座標の移動が容易に行えること。また、ポイントマークの位置についても容易に移動できる。
</t>
    <phoneticPr fontId="1"/>
  </si>
  <si>
    <t xml:space="preserve">
上記地図機能で、地図に複数のポイントを設定できる。
</t>
    <phoneticPr fontId="1"/>
  </si>
  <si>
    <t xml:space="preserve">
全てのページにTwitterやLINEのボタン等のSNS連携ボタンを設置できること。
</t>
    <phoneticPr fontId="1"/>
  </si>
  <si>
    <t xml:space="preserve">
ページ作成時に、CMSと連携してTwitterへの投稿ができる。
</t>
    <phoneticPr fontId="1"/>
  </si>
  <si>
    <t xml:space="preserve">
上記Twitter連携について、単純にホームページに掲載した事実を送信するだけでなく、掲載する文言や画像等を指定できる。
</t>
    <phoneticPr fontId="1"/>
  </si>
  <si>
    <t xml:space="preserve">
ページ作成時に、CMSと連携してLINEへの投稿ができる。
</t>
    <phoneticPr fontId="1"/>
  </si>
  <si>
    <t xml:space="preserve">
上記LINE連携について、単純にホームページに掲載した事実を送信するだけでなく、掲載する文言や画像等を指定できる。
</t>
    <phoneticPr fontId="1"/>
  </si>
  <si>
    <t xml:space="preserve">
取り込んだファイルを、CMS内で作成するHTMLファイルと同様の操作で再編集できる。
</t>
    <phoneticPr fontId="1"/>
  </si>
  <si>
    <t xml:space="preserve">
作成できるウェブブックの冊数に上限がない。
</t>
    <phoneticPr fontId="1"/>
  </si>
  <si>
    <t xml:space="preserve">
ページ作成時に二次元コードが自動生成される、または任意のページの二次元コードの作成をCMS上で行うことができる。
</t>
    <rPh sb="8" eb="11">
      <t>ニジゲン</t>
    </rPh>
    <rPh sb="26" eb="28">
      <t>ニンイ</t>
    </rPh>
    <rPh sb="33" eb="36">
      <t>ニジゲン</t>
    </rPh>
    <rPh sb="40" eb="42">
      <t>サクセイ</t>
    </rPh>
    <rPh sb="46" eb="47">
      <t>ジョウ</t>
    </rPh>
    <rPh sb="48" eb="49">
      <t>オコナ</t>
    </rPh>
    <phoneticPr fontId="1"/>
  </si>
  <si>
    <t xml:space="preserve">
作成する二次元コードは画像サイズを変更できる、誤り訂正能力を変更できる等、さまざまなサイズの印刷の利用に耐えうる工夫がある。
</t>
    <rPh sb="5" eb="8">
      <t>ニジゲン</t>
    </rPh>
    <rPh sb="24" eb="25">
      <t>アヤマ</t>
    </rPh>
    <rPh sb="26" eb="28">
      <t>テイセイ</t>
    </rPh>
    <rPh sb="28" eb="30">
      <t>ノウリョク</t>
    </rPh>
    <rPh sb="31" eb="33">
      <t>ヘンコウ</t>
    </rPh>
    <rPh sb="36" eb="37">
      <t>ナド</t>
    </rPh>
    <rPh sb="47" eb="49">
      <t>インサツ</t>
    </rPh>
    <rPh sb="50" eb="52">
      <t>リヨウ</t>
    </rPh>
    <rPh sb="53" eb="54">
      <t>タ</t>
    </rPh>
    <rPh sb="57" eb="59">
      <t>クフウ</t>
    </rPh>
    <phoneticPr fontId="1"/>
  </si>
  <si>
    <t xml:space="preserve">
必要に応じて本市職員が視察ができる。
</t>
    <rPh sb="1" eb="2">
      <t>ヒツヨウ</t>
    </rPh>
    <rPh sb="3" eb="4">
      <t>オウ</t>
    </rPh>
    <rPh sb="6" eb="8">
      <t>ホンシ</t>
    </rPh>
    <rPh sb="8" eb="10">
      <t>ショクイン</t>
    </rPh>
    <rPh sb="11" eb="13">
      <t>シサツ</t>
    </rPh>
    <phoneticPr fontId="2"/>
  </si>
  <si>
    <t xml:space="preserve">
職員は予め付与されたアカウントを用いてCMSへログインできること。アカウントの権限には、「管理者・承認者・作成者」の3種類があり、ログイン後の画面や使用できる機能・メニューは権限ごとに制限されること。
</t>
    <phoneticPr fontId="1"/>
  </si>
  <si>
    <t xml:space="preserve">
アカウントの権限においては、「管理者・承認者・作成者」の3種類に加え、課単位等で、緊急情報や即時公開等の機能を設定できること。
</t>
    <phoneticPr fontId="1"/>
  </si>
  <si>
    <t xml:space="preserve">
登録できるユーザ情報の数は上限がない、または十分な数を登録できること。
</t>
    <phoneticPr fontId="1"/>
  </si>
  <si>
    <t xml:space="preserve">
管理者によるパスワードの変更及び有効期限設定ができること。
また、有効期限を設けないことも可能であること。
</t>
    <phoneticPr fontId="1"/>
  </si>
  <si>
    <t xml:space="preserve">
権限が付与されている組織以外のコンテンツは、操作できないように設定できること。
</t>
    <phoneticPr fontId="1"/>
  </si>
  <si>
    <t xml:space="preserve">
管理者が組織編集を行うことで、各ページに掲載する問い合わせ先を変更できること。
</t>
    <rPh sb="32" eb="34">
      <t>ヘンコウ</t>
    </rPh>
    <phoneticPr fontId="1"/>
  </si>
  <si>
    <t xml:space="preserve">
管理者は、すべてのページの承認状況を確認できる。
</t>
    <phoneticPr fontId="1"/>
  </si>
  <si>
    <t xml:space="preserve">
承認者は、承認依頼を受けたページを上書き編集できること。
</t>
    <phoneticPr fontId="1"/>
  </si>
  <si>
    <t xml:space="preserve">
ページに公開日、または最終更新日が自動的に表示されること。ただし、任意の日付に置き換えができること。
</t>
    <phoneticPr fontId="1"/>
  </si>
  <si>
    <t xml:space="preserve">
作成者が公開開始・終了日時を入力することで、指定した日時にページの自動更新ができること。
</t>
    <phoneticPr fontId="1"/>
  </si>
  <si>
    <t xml:space="preserve">
任意の過去日を指定して、その時点でのページおよびサイト全体をプレビューできる。
</t>
    <phoneticPr fontId="1"/>
  </si>
  <si>
    <t xml:space="preserve">
CMSで作成するページ内に、YouTubeなどの動画配信サイトに掲載した動画を職員が埋め込み再生できること。
</t>
    <phoneticPr fontId="1"/>
  </si>
  <si>
    <t xml:space="preserve">
一般的な音声読み上げソフトに対応できるよう、作成されたページのソースはアクセシビリティに配慮した順番で記述されること。
</t>
    <phoneticPr fontId="1"/>
  </si>
  <si>
    <t xml:space="preserve">
ページ単位で、色に頼った情報提供になっていないかを、イメージ画像などにて、視覚的に把握できる。
</t>
    <phoneticPr fontId="1"/>
  </si>
  <si>
    <t xml:space="preserve">
ページ作成時に、指定する新着情報エリア（トップページ、所属トップページ、カテゴリトップページ、サブサイトトップページなど）へ掲載の有無を設定でき、公開されるタイミングで自動掲載されること。
</t>
    <phoneticPr fontId="1"/>
  </si>
  <si>
    <t xml:space="preserve">
ページ作成時に、イベントカレンダーへの掲載の有無を容易に設定でき、公開されるタイミングで自動掲載されること。
</t>
    <phoneticPr fontId="1"/>
  </si>
  <si>
    <t xml:space="preserve">
承認者は、再承認依頼を受けたページの変更された箇所を視覚的に確認できる。
</t>
    <phoneticPr fontId="1"/>
  </si>
  <si>
    <t xml:space="preserve">
一定期間更新のないページが存在する際、強制的に公開を停止する機能を有すること。また、ページ一覧画面より継続などの措置が簡易に行うことができる。
</t>
    <phoneticPr fontId="1"/>
  </si>
  <si>
    <t xml:space="preserve">
トップページに自動表示される新着情報の件数を、システム構築時に任意に設定できること。
</t>
    <rPh sb="28" eb="30">
      <t>コウチク</t>
    </rPh>
    <phoneticPr fontId="1"/>
  </si>
  <si>
    <t xml:space="preserve">
新着情報一覧ページに表示する件数と表示範囲（入力された日数以内に公開されたページを対象範囲とする）をシステム構築時に任意に設定できること。
</t>
    <rPh sb="55" eb="57">
      <t>コウチク</t>
    </rPh>
    <phoneticPr fontId="1"/>
  </si>
  <si>
    <t xml:space="preserve">
新着情報に表示するタイトルを、ページのタイトルとは異なる設定ができること。
</t>
    <phoneticPr fontId="1"/>
  </si>
  <si>
    <t xml:space="preserve">
ご意見・ご要望送信後に、受け付けた旨のメールを送信者に自動送信できる。
</t>
    <phoneticPr fontId="1"/>
  </si>
  <si>
    <t xml:space="preserve">
イベントカレンダーに掲載されているイベント情報において、「申込終了間近」「申込終了」「募集終了」等のイベントが直感的に分かるようアイコン表示ができる。
</t>
    <rPh sb="49" eb="50">
      <t>ナド</t>
    </rPh>
    <phoneticPr fontId="1"/>
  </si>
  <si>
    <t xml:space="preserve">
CDN(コンテンツ・デリバリ・ネットワーク)の導入またはそれに相当するをアクセスに対する負荷分散を行うこと。
</t>
    <rPh sb="42" eb="43">
      <t>タイ</t>
    </rPh>
    <phoneticPr fontId="1"/>
  </si>
  <si>
    <t xml:space="preserve">
スマートフォンファーストとしつつ、ある程度PCでの見やすさも考慮したデザインとすること。
</t>
    <phoneticPr fontId="1"/>
  </si>
  <si>
    <t xml:space="preserve">
上記リンクチェックの際に、URLの他、ページタイトルも表示する。
</t>
    <rPh sb="28" eb="30">
      <t>ヒョウジ</t>
    </rPh>
    <phoneticPr fontId="1"/>
  </si>
  <si>
    <t xml:space="preserve">
ページ作成時に上記以外の文字色が設定できる。適正なコントラストや、色覚異常等でも問題ない色の組み合わせ以外の文字色は制限できる。また、色文字については太字とする。
</t>
    <phoneticPr fontId="1"/>
  </si>
  <si>
    <t xml:space="preserve">
管理者は作成済みのページを別のカテゴリにページ単位・カテゴリ単位で一括移動できる。なお、その際に内部リンクも自動修正される、または内部リンクは影響を受けない仕組みになっている。
</t>
    <phoneticPr fontId="1"/>
  </si>
  <si>
    <t xml:space="preserve">
作成者は、作成したページを所属部署ごとに集約して表示できること(検索機能等でも可)。
</t>
    <rPh sb="33" eb="35">
      <t>ケンサク</t>
    </rPh>
    <rPh sb="35" eb="37">
      <t>キノウ</t>
    </rPh>
    <rPh sb="37" eb="38">
      <t>トウ</t>
    </rPh>
    <rPh sb="40" eb="41">
      <t>カ</t>
    </rPh>
    <phoneticPr fontId="1"/>
  </si>
  <si>
    <t xml:space="preserve">
検索結果では、ページタイトルのほか、ページID、登録担当課、公開状態、公開期間、更新日等の情報が確認できること。
</t>
    <rPh sb="49" eb="51">
      <t>カクニン</t>
    </rPh>
    <phoneticPr fontId="1"/>
  </si>
  <si>
    <t xml:space="preserve">
CMSサーバのデータをWWWサーバへ公開する際に、数分程度のタイムラグで公開できること。
</t>
    <rPh sb="26" eb="28">
      <t>スウフン</t>
    </rPh>
    <rPh sb="28" eb="30">
      <t>テイド</t>
    </rPh>
    <phoneticPr fontId="1"/>
  </si>
  <si>
    <t xml:space="preserve">
ページ内リンクの設定の際に、文字以外(画像など)にリンクの設定ができる。
(画像などをクリックすることで、指定した見出し等のページ内リンクに飛ぶことができる)
</t>
    <rPh sb="39" eb="41">
      <t>ガゾウ</t>
    </rPh>
    <rPh sb="54" eb="56">
      <t>シテイ</t>
    </rPh>
    <rPh sb="58" eb="60">
      <t>ミダ</t>
    </rPh>
    <rPh sb="61" eb="62">
      <t>ナド</t>
    </rPh>
    <rPh sb="66" eb="67">
      <t>ナイ</t>
    </rPh>
    <rPh sb="71" eb="72">
      <t>ト</t>
    </rPh>
    <phoneticPr fontId="1"/>
  </si>
  <si>
    <t xml:space="preserve">
PDFを取り込み、パソコンおよびスマートフォンにて再生できるウェブブック（ページをめくるような操作で閲覧できる、拡大縮小機能を有する）を作成できる。
</t>
    <rPh sb="5" eb="6">
      <t>ト</t>
    </rPh>
    <rPh sb="7" eb="8">
      <t>コ</t>
    </rPh>
    <phoneticPr fontId="1"/>
  </si>
  <si>
    <t>CMS機能要件一覧</t>
    <rPh sb="3" eb="5">
      <t>キノウ</t>
    </rPh>
    <rPh sb="5" eb="7">
      <t>ヨウケン</t>
    </rPh>
    <rPh sb="7" eb="9">
      <t>イチラン</t>
    </rPh>
    <phoneticPr fontId="1"/>
  </si>
  <si>
    <t xml:space="preserve">
閲覧者の利用端末（パソコン・スマートフォン・タブレット等）の下記、各種ブラウザで正常に画面表示ができること。
・Safari
・Google Chrome
・Microsoft Edge
・Internet Explorer
各ブラウザメーカにて動作保障中のバージョンは対応すること。また、最新バージョンが公開された場合は、速やかに対応すること（Internet Explorerはサポート終了時点のバージョンまで対応すること）。
</t>
    <rPh sb="196" eb="198">
      <t>シュウリョウ</t>
    </rPh>
    <rPh sb="198" eb="200">
      <t>ジテン</t>
    </rPh>
    <rPh sb="208" eb="210">
      <t>タイオウ</t>
    </rPh>
    <phoneticPr fontId="1"/>
  </si>
  <si>
    <t xml:space="preserve">
ゴミ箱機能を備え、ページ削除を行った際に一時的にゴミ箱にデータが格納されること。
</t>
    <rPh sb="19" eb="20">
      <t>サイ</t>
    </rPh>
    <rPh sb="21" eb="24">
      <t>イチジテキ</t>
    </rPh>
    <rPh sb="27" eb="28">
      <t>バコ</t>
    </rPh>
    <rPh sb="33" eb="35">
      <t>カクノウ</t>
    </rPh>
    <phoneticPr fontId="1"/>
  </si>
  <si>
    <t xml:space="preserve">
管理者は、承認者の承認を必要とせずにページを即時公開できること。
</t>
    <phoneticPr fontId="1"/>
  </si>
  <si>
    <t xml:space="preserve">
承認者は、複数のページを一括して承認できる。
</t>
    <phoneticPr fontId="1"/>
  </si>
  <si>
    <t xml:space="preserve">
ページを削除する際に、サイト内の別のページからリンクがあった場合、警告表示と該当ページ一覧を表示できること。
</t>
    <rPh sb="9" eb="10">
      <t>サイ</t>
    </rPh>
    <phoneticPr fontId="2"/>
  </si>
  <si>
    <t xml:space="preserve">
プレビュー表示は、スマートフォンの画面表示をパソコンの画面表示よりも優先してプレビューできるような工夫がある。
例：スマートフォンのプレビューを閲覧するためのボタンがパソコンのプレビューを閲覧するボタンより上部にある、または強調されている等
</t>
    <rPh sb="50" eb="52">
      <t>クフウ</t>
    </rPh>
    <rPh sb="57" eb="58">
      <t>レイ</t>
    </rPh>
    <rPh sb="73" eb="75">
      <t>エツラン</t>
    </rPh>
    <rPh sb="95" eb="97">
      <t>エツラン</t>
    </rPh>
    <rPh sb="104" eb="106">
      <t>ジョウブ</t>
    </rPh>
    <rPh sb="113" eb="115">
      <t>キョウチョウ</t>
    </rPh>
    <rPh sb="120" eb="121">
      <t>ナド</t>
    </rPh>
    <phoneticPr fontId="1"/>
  </si>
  <si>
    <t xml:space="preserve">
未来の日時を指定することで、指定した日時におけるページおよびサイト全体をプレビューできる。
</t>
    <phoneticPr fontId="1"/>
  </si>
  <si>
    <t xml:space="preserve">
ファイルをアップロードする場合、プロパティ情報に個人情報が含まれていないかチェックできること。
</t>
    <rPh sb="14" eb="16">
      <t>バアイ</t>
    </rPh>
    <rPh sb="22" eb="24">
      <t>ジョウホウ</t>
    </rPh>
    <rPh sb="25" eb="29">
      <t>コジンジョウホウ</t>
    </rPh>
    <rPh sb="30" eb="31">
      <t>フク</t>
    </rPh>
    <phoneticPr fontId="2"/>
  </si>
  <si>
    <t xml:space="preserve">
管理者が任意のページの市が指定する位置に、複数のバナー広告を表示できること。
</t>
    <rPh sb="1" eb="4">
      <t>カンリシャ</t>
    </rPh>
    <phoneticPr fontId="1"/>
  </si>
  <si>
    <t xml:space="preserve">
管理者が掲載期間を設定することで、あらかじめ登録しておいたバナー広告を自動的に掲載開始・終了できること。
</t>
    <phoneticPr fontId="1"/>
  </si>
  <si>
    <t xml:space="preserve">
管理者により、カテゴリにページ登録・カテゴリの編集をできる作成者を制限できること。
</t>
    <phoneticPr fontId="1"/>
  </si>
  <si>
    <t xml:space="preserve">
管理者はページをゴミ箱に移動でき、ゴミ箱内のページを空にできること。
</t>
    <phoneticPr fontId="1"/>
  </si>
  <si>
    <t xml:space="preserve">
カテゴリ単位にてメニューボタンが備わっており、管理者によりカテゴリの作成・編集・削除ができること。
</t>
    <rPh sb="24" eb="27">
      <t>カンリシャ</t>
    </rPh>
    <phoneticPr fontId="1"/>
  </si>
  <si>
    <t xml:space="preserve">
管理者は、必要に応じて承認ルートの変更をできること。
</t>
    <phoneticPr fontId="1"/>
  </si>
  <si>
    <t xml:space="preserve">
ページを公開サーバから削除する際、HTMLファイルだけでなく、付属する画像ファイルや PDFファイルなども同時に公開サーバから自動削除できること。
</t>
    <phoneticPr fontId="1"/>
  </si>
  <si>
    <t xml:space="preserve">
ページのカテゴリ変更や各種ファイルの格納場所・名称変更等、内部リンクに関わる変更があった場合に自動的に内部リンク先が修正されること。
</t>
    <rPh sb="30" eb="32">
      <t>ナイブ</t>
    </rPh>
    <rPh sb="52" eb="54">
      <t>ナイブ</t>
    </rPh>
    <phoneticPr fontId="1"/>
  </si>
  <si>
    <t xml:space="preserve">
カテゴリページなどに、「ＮＥＷ」「新着」などのアイコン表示でき、および表示期間を設定できる。
</t>
    <phoneticPr fontId="1"/>
  </si>
  <si>
    <t xml:space="preserve">
複数の契約事業者の回線引き込みを行う等、冗長化を行うこと。
</t>
    <rPh sb="1" eb="3">
      <t>フクスウ</t>
    </rPh>
    <rPh sb="4" eb="6">
      <t>ケイヤク</t>
    </rPh>
    <rPh sb="6" eb="9">
      <t>ジギョウシャ</t>
    </rPh>
    <rPh sb="10" eb="12">
      <t>カイセン</t>
    </rPh>
    <rPh sb="12" eb="13">
      <t>ヒ</t>
    </rPh>
    <rPh sb="14" eb="15">
      <t>コ</t>
    </rPh>
    <rPh sb="17" eb="18">
      <t>オコナ</t>
    </rPh>
    <rPh sb="19" eb="20">
      <t>ナド</t>
    </rPh>
    <rPh sb="21" eb="23">
      <t>ジョウチョウ</t>
    </rPh>
    <rPh sb="23" eb="24">
      <t>カ</t>
    </rPh>
    <rPh sb="25" eb="26">
      <t>オコナ</t>
    </rPh>
    <phoneticPr fontId="2"/>
  </si>
  <si>
    <t xml:space="preserve">
掲載する広告バナーは、広告募集を固定、そのほかの広告をランダム表示にできる。
</t>
    <rPh sb="12" eb="14">
      <t>コウコク</t>
    </rPh>
    <rPh sb="14" eb="16">
      <t>ボシュウ</t>
    </rPh>
    <rPh sb="25" eb="27">
      <t>コウコク</t>
    </rPh>
    <phoneticPr fontId="1"/>
  </si>
  <si>
    <t xml:space="preserve">
Googleアナリティクスの他に別の解析の解析ツールも併せて提供できる(フリーソフト可)。
</t>
    <rPh sb="43" eb="44">
      <t>カ</t>
    </rPh>
    <phoneticPr fontId="1"/>
  </si>
  <si>
    <t xml:space="preserve">
タイムアウト対策として、一定時間で自動的に一時保存することができる。(一時保存が複数可能である等、運用上支障のない機能となっている事)
</t>
    <rPh sb="36" eb="38">
      <t>イチジ</t>
    </rPh>
    <rPh sb="38" eb="40">
      <t>ホゾン</t>
    </rPh>
    <rPh sb="41" eb="43">
      <t>フクスウ</t>
    </rPh>
    <rPh sb="43" eb="45">
      <t>カノウ</t>
    </rPh>
    <rPh sb="48" eb="49">
      <t>ナド</t>
    </rPh>
    <rPh sb="50" eb="52">
      <t>ウンヨウ</t>
    </rPh>
    <rPh sb="52" eb="53">
      <t>ジョウ</t>
    </rPh>
    <rPh sb="53" eb="55">
      <t>シショウ</t>
    </rPh>
    <rPh sb="58" eb="60">
      <t>キノウ</t>
    </rPh>
    <rPh sb="66" eb="67">
      <t>コト</t>
    </rPh>
    <phoneticPr fontId="1"/>
  </si>
  <si>
    <t xml:space="preserve">
管理者が公開が終了したページの一覧を表示でき、一括、または選択してCMSサーバから削除できる。
</t>
    <rPh sb="1" eb="4">
      <t>カンリシャ</t>
    </rPh>
    <phoneticPr fontId="1"/>
  </si>
  <si>
    <t xml:space="preserve">
中見出し・小見出しにページ内リンクの飛び先(＃id名)が自動で設定ができる。
</t>
    <rPh sb="1" eb="2">
      <t>チュウ</t>
    </rPh>
    <rPh sb="2" eb="4">
      <t>ミダ</t>
    </rPh>
    <rPh sb="6" eb="9">
      <t>コミダ</t>
    </rPh>
    <rPh sb="19" eb="20">
      <t>ト</t>
    </rPh>
    <rPh sb="21" eb="22">
      <t>サキ</t>
    </rPh>
    <rPh sb="26" eb="27">
      <t>メイ</t>
    </rPh>
    <phoneticPr fontId="1"/>
  </si>
  <si>
    <t xml:space="preserve">
各ページに関連ナビゲーションを自動生成できる。(関連ナビゲーションの具体的な内容は提案書で提案すること)
</t>
    <rPh sb="25" eb="27">
      <t>カンレン</t>
    </rPh>
    <rPh sb="35" eb="38">
      <t>グタイテキ</t>
    </rPh>
    <rPh sb="39" eb="41">
      <t>ナイヨウ</t>
    </rPh>
    <rPh sb="42" eb="45">
      <t>テイアンショ</t>
    </rPh>
    <rPh sb="46" eb="48">
      <t>テイアン</t>
    </rPh>
    <phoneticPr fontId="1"/>
  </si>
  <si>
    <t xml:space="preserve">
文字情報を有するPDFファイルに関する翻訳機能を提供できる。(外部サイト利用可)
</t>
    <rPh sb="1" eb="3">
      <t>モジ</t>
    </rPh>
    <rPh sb="3" eb="5">
      <t>ジョウホウ</t>
    </rPh>
    <rPh sb="6" eb="7">
      <t>ユウ</t>
    </rPh>
    <rPh sb="17" eb="18">
      <t>カン</t>
    </rPh>
    <rPh sb="20" eb="22">
      <t>ホンヤク</t>
    </rPh>
    <rPh sb="22" eb="24">
      <t>キノウ</t>
    </rPh>
    <rPh sb="25" eb="27">
      <t>テイキョウ</t>
    </rPh>
    <rPh sb="32" eb="34">
      <t>ガイブ</t>
    </rPh>
    <rPh sb="37" eb="39">
      <t>リヨウ</t>
    </rPh>
    <rPh sb="39" eb="40">
      <t>カ</t>
    </rPh>
    <phoneticPr fontId="1"/>
  </si>
  <si>
    <t xml:space="preserve">
文字情報を有するPDFファイルの音声読み上げ機能を提供できる。(外部サイト利用可)
</t>
    <rPh sb="1" eb="3">
      <t>モジ</t>
    </rPh>
    <rPh sb="3" eb="5">
      <t>ジョウホウ</t>
    </rPh>
    <rPh sb="6" eb="7">
      <t>ユウ</t>
    </rPh>
    <rPh sb="26" eb="28">
      <t>テイキョウ</t>
    </rPh>
    <phoneticPr fontId="1"/>
  </si>
  <si>
    <t xml:space="preserve">
作成者が編集権限範囲においてページを容易※に移動できる機能を実装すること。なおその際に、移動させたページに対して、別ページにおいて内部リンクがされていた場合、当該ページの内部リンクが切れないようにリンクが自動修正される。
※以下 「容易」とはHTML等の知識を持たない職員がシステム内のクリック・単純な入力操作等で編集等を行える操作を指す
</t>
    <rPh sb="113" eb="115">
      <t>イカ</t>
    </rPh>
    <rPh sb="117" eb="119">
      <t>ヨウイ</t>
    </rPh>
    <rPh sb="126" eb="127">
      <t>ナド</t>
    </rPh>
    <rPh sb="128" eb="130">
      <t>チシキ</t>
    </rPh>
    <rPh sb="131" eb="132">
      <t>モ</t>
    </rPh>
    <rPh sb="135" eb="137">
      <t>ショクイン</t>
    </rPh>
    <rPh sb="142" eb="143">
      <t>ナイ</t>
    </rPh>
    <rPh sb="149" eb="151">
      <t>タンジュン</t>
    </rPh>
    <rPh sb="152" eb="154">
      <t>ニュウリョク</t>
    </rPh>
    <rPh sb="154" eb="156">
      <t>ソウサ</t>
    </rPh>
    <rPh sb="156" eb="157">
      <t>ナド</t>
    </rPh>
    <rPh sb="158" eb="160">
      <t>ヘンシュウ</t>
    </rPh>
    <rPh sb="160" eb="161">
      <t>ナド</t>
    </rPh>
    <rPh sb="162" eb="163">
      <t>オコナ</t>
    </rPh>
    <rPh sb="165" eb="167">
      <t>ソウサ</t>
    </rPh>
    <rPh sb="168" eb="169">
      <t>サ</t>
    </rPh>
    <phoneticPr fontId="1"/>
  </si>
  <si>
    <t xml:space="preserve">
一定期間更新のないページが存在する際、警告を表示すること。その際警告を表示させる期間の設定ができる。
</t>
    <phoneticPr fontId="1"/>
  </si>
  <si>
    <t xml:space="preserve">
管理者がバナー広告を管理・掲載・削除でき、容易に操作できること。
</t>
    <phoneticPr fontId="1"/>
  </si>
  <si>
    <t xml:space="preserve">
グーグルマップ以外の地図機能を、容易な作業で表示・利用できる。
</t>
    <phoneticPr fontId="1"/>
  </si>
  <si>
    <r>
      <rPr>
        <b/>
        <sz val="11"/>
        <color theme="1"/>
        <rFont val="メイリオ"/>
        <family val="3"/>
        <charset val="128"/>
      </rPr>
      <t>◆必須項目について対応</t>
    </r>
    <r>
      <rPr>
        <sz val="10"/>
        <color theme="1"/>
        <rFont val="メイリオ"/>
        <family val="3"/>
        <charset val="128"/>
      </rPr>
      <t xml:space="preserve">
・◎、〇の場合・・減点しない
・□、△の場合・・内容により、減点とする場合がある　
・×の場合・・・・減点とする
</t>
    </r>
    <r>
      <rPr>
        <b/>
        <sz val="10"/>
        <color rgb="FFFF0000"/>
        <rFont val="メイリオ"/>
        <family val="3"/>
        <charset val="128"/>
      </rPr>
      <t>※項目１「基本要件」の必須項目に対応不可能な項目がある場合は失格とする。</t>
    </r>
    <r>
      <rPr>
        <sz val="10"/>
        <color theme="1"/>
        <rFont val="メイリオ"/>
        <family val="3"/>
        <charset val="128"/>
      </rPr>
      <t xml:space="preserve">
</t>
    </r>
    <r>
      <rPr>
        <b/>
        <sz val="11"/>
        <color theme="1"/>
        <rFont val="メイリオ"/>
        <family val="3"/>
        <charset val="128"/>
      </rPr>
      <t>◆推奨項目についての対応</t>
    </r>
    <r>
      <rPr>
        <sz val="10"/>
        <color theme="1"/>
        <rFont val="メイリオ"/>
        <family val="3"/>
        <charset val="128"/>
      </rPr>
      <t xml:space="preserve">
・◎、〇の場合・・加点する
・□、△の場合・・内容により、加点する場合がある
・×の場合・・・・加点しない</t>
    </r>
    <rPh sb="1" eb="3">
      <t>ヒッス</t>
    </rPh>
    <rPh sb="3" eb="5">
      <t>コウモク</t>
    </rPh>
    <rPh sb="9" eb="11">
      <t>タイオウ</t>
    </rPh>
    <rPh sb="17" eb="19">
      <t>バアイ</t>
    </rPh>
    <rPh sb="21" eb="23">
      <t>ゲンテン</t>
    </rPh>
    <rPh sb="47" eb="49">
      <t>バアイ</t>
    </rPh>
    <rPh sb="57" eb="59">
      <t>バアイ</t>
    </rPh>
    <rPh sb="70" eb="72">
      <t>コウモク</t>
    </rPh>
    <rPh sb="74" eb="76">
      <t>キホン</t>
    </rPh>
    <rPh sb="76" eb="78">
      <t>ヨウケン</t>
    </rPh>
    <rPh sb="80" eb="82">
      <t>ヒッス</t>
    </rPh>
    <rPh sb="82" eb="84">
      <t>コウモク</t>
    </rPh>
    <rPh sb="85" eb="87">
      <t>タイオウ</t>
    </rPh>
    <rPh sb="87" eb="90">
      <t>フカノウ</t>
    </rPh>
    <rPh sb="91" eb="93">
      <t>コウモク</t>
    </rPh>
    <rPh sb="96" eb="98">
      <t>バアイ</t>
    </rPh>
    <rPh sb="99" eb="101">
      <t>シッカク</t>
    </rPh>
    <rPh sb="108" eb="110">
      <t>スイショウ</t>
    </rPh>
    <rPh sb="110" eb="112">
      <t>コウモク</t>
    </rPh>
    <rPh sb="117" eb="119">
      <t>タイオウ</t>
    </rPh>
    <rPh sb="129" eb="131">
      <t>カテン</t>
    </rPh>
    <rPh sb="149" eb="151">
      <t>カテン</t>
    </rPh>
    <rPh sb="168" eb="170">
      <t>カテン</t>
    </rPh>
    <phoneticPr fontId="1"/>
  </si>
  <si>
    <r>
      <rPr>
        <b/>
        <sz val="11"/>
        <color theme="1"/>
        <rFont val="メイリオ"/>
        <family val="3"/>
        <charset val="128"/>
      </rPr>
      <t>「対応」欄に下記の記号を入力すること。</t>
    </r>
    <r>
      <rPr>
        <sz val="10"/>
        <color theme="1"/>
        <rFont val="メイリオ"/>
        <family val="3"/>
        <charset val="128"/>
      </rPr>
      <t xml:space="preserve">
◎：標準機能で対応可能
〇：提案上限額の範囲内でシステムカスタマイズ等により対応可能
□：提案上限額の範囲内で代替案により対応可能
　　（備考欄に代替案の実現方法を記入すること。）
△：一部対応不可能(備考欄に対応可能な範囲や不可能な範囲を記載すること)
×：対応不可能
</t>
    </r>
    <r>
      <rPr>
        <b/>
        <sz val="10"/>
        <color theme="1"/>
        <rFont val="メイリオ"/>
        <family val="3"/>
        <charset val="128"/>
      </rPr>
      <t>≪注意事項≫</t>
    </r>
    <r>
      <rPr>
        <sz val="10"/>
        <color theme="1"/>
        <rFont val="メイリオ"/>
        <family val="3"/>
        <charset val="128"/>
      </rPr>
      <t xml:space="preserve">
ここでいう「対応可能」とは「通常問題なく運用可能なレベルである」ことを指す。
例えば、7-6「公開期間の設定において公開日時・終了日時を５分単位で設定でき、公開できる。」という項目は公開日時の設定ができるだけでなく、その設定ができる上で、5分単位での公開・終了が可能なサーバ・回線などの性能を有している必要がある。
契約後、明らかに運用が不可能であると事前に想定できるものを「対応可能」としたことが判明した場合は、無償で修正対応を行うこと。</t>
    </r>
    <rPh sb="1" eb="3">
      <t>タイオウ</t>
    </rPh>
    <rPh sb="4" eb="5">
      <t>ラン</t>
    </rPh>
    <rPh sb="6" eb="8">
      <t>カキ</t>
    </rPh>
    <rPh sb="9" eb="11">
      <t>キゴウ</t>
    </rPh>
    <rPh sb="12" eb="14">
      <t>ニュウリョク</t>
    </rPh>
    <rPh sb="34" eb="36">
      <t>テイアン</t>
    </rPh>
    <rPh sb="36" eb="38">
      <t>ジョウゲン</t>
    </rPh>
    <rPh sb="38" eb="39">
      <t>ガク</t>
    </rPh>
    <rPh sb="81" eb="83">
      <t>タイオウ</t>
    </rPh>
    <rPh sb="154" eb="155">
      <t>ノウ</t>
    </rPh>
    <rPh sb="177" eb="179">
      <t>ツウジョウ</t>
    </rPh>
    <rPh sb="179" eb="181">
      <t>モンダイ</t>
    </rPh>
    <rPh sb="183" eb="185">
      <t>ウンヨウ</t>
    </rPh>
    <rPh sb="185" eb="187">
      <t>カノウ</t>
    </rPh>
    <rPh sb="198" eb="199">
      <t>サ</t>
    </rPh>
    <rPh sb="202" eb="203">
      <t>タト</t>
    </rPh>
    <rPh sb="251" eb="253">
      <t>コウモク</t>
    </rPh>
    <rPh sb="254" eb="256">
      <t>コウカイ</t>
    </rPh>
    <rPh sb="256" eb="258">
      <t>ニチジ</t>
    </rPh>
    <rPh sb="259" eb="261">
      <t>セッテイ</t>
    </rPh>
    <rPh sb="273" eb="275">
      <t>セッテイ</t>
    </rPh>
    <rPh sb="279" eb="280">
      <t>ウエ</t>
    </rPh>
    <rPh sb="283" eb="284">
      <t>フン</t>
    </rPh>
    <rPh sb="284" eb="286">
      <t>タンイ</t>
    </rPh>
    <rPh sb="288" eb="290">
      <t>コウカイ</t>
    </rPh>
    <rPh sb="291" eb="293">
      <t>シュウリョウ</t>
    </rPh>
    <rPh sb="294" eb="296">
      <t>カノウ</t>
    </rPh>
    <rPh sb="301" eb="303">
      <t>カイセン</t>
    </rPh>
    <rPh sb="306" eb="308">
      <t>セイノウ</t>
    </rPh>
    <rPh sb="309" eb="310">
      <t>ユウ</t>
    </rPh>
    <rPh sb="314" eb="316">
      <t>ヒツヨウ</t>
    </rPh>
    <rPh sb="321" eb="323">
      <t>ケイヤク</t>
    </rPh>
    <rPh sb="323" eb="324">
      <t>ゴ</t>
    </rPh>
    <rPh sb="339" eb="341">
      <t>ジゼン</t>
    </rPh>
    <rPh sb="342" eb="344">
      <t>ソウテイ</t>
    </rPh>
    <rPh sb="351" eb="353">
      <t>タイオウ</t>
    </rPh>
    <rPh sb="353" eb="355">
      <t>カノウ</t>
    </rPh>
    <rPh sb="362" eb="364">
      <t>ハンメイ</t>
    </rPh>
    <rPh sb="373" eb="375">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</si>
</sst>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9" x14ac:knownFonts="1">
    <font>
      <sz val="11"/>
      <name val="ＭＳ ゴシック"/>
      <family val="3"/>
      <charset val="128"/>
    </font>
    <font>
      <sz val="6"/>
      <name val="ＭＳ ゴシック"/>
      <family val="3"/>
      <charset val="128"/>
    </font>
    <font>
      <b/>
      <sz val="12"/>
      <color theme="1"/>
      <name val="HG丸ｺﾞｼｯｸM-PRO"/>
      <family val="3"/>
      <charset val="128"/>
    </font>
    <font>
      <sz val="11"/>
      <name val="ＭＳ Ｐゴシック"/>
      <family val="3"/>
      <charset val="128"/>
    </font>
    <font>
      <sz val="10"/>
      <name val="ＭＳ ゴシック"/>
      <family val="3"/>
      <charset val="128"/>
    </font>
    <font>
      <sz val="11"/>
      <color indexed="8"/>
      <name val="ＭＳ Ｐゴシック"/>
      <family val="3"/>
      <charset val="128"/>
    </font>
    <font>
      <sz val="10"/>
      <color theme="1"/>
      <name val="メイリオ"/>
      <family val="3"/>
      <charset val="128"/>
    </font>
    <font>
      <sz val="11"/>
      <name val="メイリオ"/>
      <family val="3"/>
      <charset val="128"/>
    </font>
    <font>
      <sz val="11"/>
      <color theme="1"/>
      <name val="メイリオ"/>
      <family val="3"/>
      <charset val="128"/>
    </font>
    <font>
      <sz val="11"/>
      <name val="ＭＳ ゴシック"/>
      <family val="3"/>
      <charset val="128"/>
    </font>
    <font>
      <b/>
      <sz val="11"/>
      <color theme="1"/>
      <name val="メイリオ"/>
      <family val="3"/>
      <charset val="128"/>
    </font>
    <font>
      <b/>
      <sz val="14"/>
      <color theme="1"/>
      <name val="メイリオ"/>
      <family val="3"/>
      <charset val="128"/>
    </font>
    <font>
      <b/>
      <sz val="18"/>
      <color theme="1"/>
      <name val="メイリオ"/>
      <family val="3"/>
      <charset val="128"/>
    </font>
    <font>
      <b/>
      <sz val="20"/>
      <color theme="1"/>
      <name val="メイリオ"/>
      <family val="3"/>
      <charset val="128"/>
    </font>
    <font>
      <b/>
      <sz val="18"/>
      <color theme="0"/>
      <name val="メイリオ"/>
      <family val="3"/>
      <charset val="128"/>
    </font>
    <font>
      <sz val="18"/>
      <color theme="1"/>
      <name val="メイリオ"/>
      <family val="3"/>
      <charset val="128"/>
    </font>
    <font>
      <sz val="18"/>
      <name val="メイリオ"/>
      <family val="3"/>
      <charset val="128"/>
    </font>
    <font>
      <b/>
      <sz val="10"/>
      <color theme="1"/>
      <name val="メイリオ"/>
      <family val="3"/>
      <charset val="128"/>
    </font>
    <font>
      <b/>
      <sz val="10"/>
      <color rgb="FFFF0000"/>
      <name val="メイリオ"/>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alignment vertical="center"/>
    </xf>
    <xf numFmtId="0" fontId="5" fillId="0" borderId="0">
      <alignment vertical="center"/>
    </xf>
    <xf numFmtId="0" fontId="3" fillId="0" borderId="0">
      <alignment vertical="center"/>
    </xf>
    <xf numFmtId="6" fontId="9" fillId="0" borderId="0" applyFont="0" applyFill="0" applyBorder="0" applyAlignment="0" applyProtection="0">
      <alignment vertical="center"/>
    </xf>
  </cellStyleXfs>
  <cellXfs count="82">
    <xf numFmtId="0" fontId="0" fillId="0" borderId="0" xfId="0">
      <alignment vertical="center"/>
    </xf>
    <xf numFmtId="0" fontId="0" fillId="0" borderId="0" xfId="0" applyAlignment="1">
      <alignment horizontal="left" vertical="center" wrapText="1"/>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0" fontId="10" fillId="0" borderId="0" xfId="0" applyFont="1" applyAlignment="1">
      <alignment horizontal="center" vertical="center"/>
    </xf>
    <xf numFmtId="0" fontId="8" fillId="4" borderId="13" xfId="0" applyNumberFormat="1" applyFont="1" applyFill="1" applyBorder="1" applyAlignment="1">
      <alignment horizontal="center" vertical="center"/>
    </xf>
    <xf numFmtId="0" fontId="8" fillId="4" borderId="3" xfId="0" applyFont="1" applyFill="1" applyBorder="1" applyAlignment="1">
      <alignment vertical="center"/>
    </xf>
    <xf numFmtId="0" fontId="8" fillId="4" borderId="4" xfId="0" applyFont="1" applyFill="1" applyBorder="1" applyAlignment="1">
      <alignment vertical="center" wrapText="1"/>
    </xf>
    <xf numFmtId="0" fontId="8" fillId="4" borderId="1" xfId="0" applyFont="1" applyFill="1" applyBorder="1" applyAlignment="1">
      <alignment horizontal="center" vertical="center" wrapText="1"/>
    </xf>
    <xf numFmtId="0" fontId="8" fillId="4" borderId="8" xfId="0" applyFont="1" applyFill="1" applyBorder="1" applyAlignment="1">
      <alignment vertical="center"/>
    </xf>
    <xf numFmtId="0" fontId="8" fillId="3" borderId="13" xfId="0" applyNumberFormat="1" applyFont="1" applyFill="1" applyBorder="1" applyAlignment="1">
      <alignment horizontal="center" vertical="center"/>
    </xf>
    <xf numFmtId="0" fontId="8" fillId="3" borderId="3" xfId="0" applyFont="1" applyFill="1" applyBorder="1" applyAlignment="1">
      <alignment vertical="center"/>
    </xf>
    <xf numFmtId="0" fontId="8" fillId="3" borderId="4" xfId="0" applyFont="1" applyFill="1" applyBorder="1" applyAlignment="1">
      <alignment vertical="center" wrapText="1"/>
    </xf>
    <xf numFmtId="0" fontId="8" fillId="3" borderId="1" xfId="0" applyFont="1" applyFill="1" applyBorder="1" applyAlignment="1">
      <alignment horizontal="center" vertical="center" wrapText="1"/>
    </xf>
    <xf numFmtId="0" fontId="8" fillId="3" borderId="8" xfId="0" applyFont="1" applyFill="1" applyBorder="1" applyAlignment="1">
      <alignment vertical="center"/>
    </xf>
    <xf numFmtId="0" fontId="8" fillId="4" borderId="2" xfId="0" applyFont="1" applyFill="1" applyBorder="1" applyAlignment="1">
      <alignment horizontal="center" vertical="center" wrapText="1"/>
    </xf>
    <xf numFmtId="0" fontId="8" fillId="0" borderId="13" xfId="0" applyNumberFormat="1"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wrapText="1"/>
    </xf>
    <xf numFmtId="0" fontId="8" fillId="0" borderId="2" xfId="0" applyFont="1" applyBorder="1" applyAlignment="1">
      <alignment horizontal="center" vertical="center" wrapText="1"/>
    </xf>
    <xf numFmtId="0" fontId="8" fillId="0" borderId="8" xfId="0" applyFont="1" applyBorder="1" applyAlignment="1">
      <alignment vertical="center"/>
    </xf>
    <xf numFmtId="0" fontId="8" fillId="3" borderId="2" xfId="0" applyFont="1" applyFill="1" applyBorder="1" applyAlignment="1">
      <alignment horizontal="center" vertical="center" wrapText="1"/>
    </xf>
    <xf numFmtId="0" fontId="8" fillId="4" borderId="21" xfId="0" applyFont="1" applyFill="1" applyBorder="1" applyAlignment="1">
      <alignment vertical="center"/>
    </xf>
    <xf numFmtId="0" fontId="8" fillId="0" borderId="14" xfId="0" applyNumberFormat="1" applyFont="1" applyBorder="1" applyAlignment="1">
      <alignment horizontal="center" vertical="center"/>
    </xf>
    <xf numFmtId="0" fontId="8" fillId="0" borderId="9" xfId="0" applyFont="1" applyBorder="1" applyAlignment="1">
      <alignment vertical="center"/>
    </xf>
    <xf numFmtId="0" fontId="8" fillId="0" borderId="10" xfId="0" applyFont="1" applyBorder="1" applyAlignment="1">
      <alignment vertical="center" wrapText="1"/>
    </xf>
    <xf numFmtId="0" fontId="8" fillId="0" borderId="20" xfId="0" applyFont="1" applyBorder="1" applyAlignment="1">
      <alignment horizontal="center" vertical="center" wrapText="1"/>
    </xf>
    <xf numFmtId="0" fontId="8" fillId="0" borderId="22" xfId="0" applyFont="1" applyBorder="1" applyAlignment="1">
      <alignment vertical="center"/>
    </xf>
    <xf numFmtId="0" fontId="8" fillId="3" borderId="21" xfId="0" applyFont="1" applyFill="1" applyBorder="1" applyAlignment="1">
      <alignment vertical="center"/>
    </xf>
    <xf numFmtId="0" fontId="8" fillId="0" borderId="21" xfId="0" applyFont="1" applyBorder="1" applyAlignment="1">
      <alignment vertical="center"/>
    </xf>
    <xf numFmtId="0" fontId="8" fillId="0" borderId="11" xfId="0" applyFont="1" applyBorder="1" applyAlignment="1">
      <alignment horizontal="center" vertical="center" wrapText="1"/>
    </xf>
    <xf numFmtId="0" fontId="8" fillId="0" borderId="12" xfId="0" applyFont="1" applyBorder="1" applyAlignment="1">
      <alignment vertical="center"/>
    </xf>
    <xf numFmtId="0" fontId="8" fillId="3" borderId="16" xfId="0" applyFont="1" applyFill="1" applyBorder="1" applyAlignment="1">
      <alignment vertical="center"/>
    </xf>
    <xf numFmtId="0" fontId="8" fillId="3" borderId="19" xfId="0" applyFont="1" applyFill="1" applyBorder="1" applyAlignment="1">
      <alignment vertical="center"/>
    </xf>
    <xf numFmtId="0" fontId="8" fillId="3" borderId="17" xfId="0" applyFont="1" applyFill="1" applyBorder="1" applyAlignment="1">
      <alignment vertical="center" wrapText="1"/>
    </xf>
    <xf numFmtId="0" fontId="8" fillId="3" borderId="18" xfId="0" applyFont="1" applyFill="1" applyBorder="1" applyAlignment="1">
      <alignment horizontal="center" vertical="center" wrapText="1"/>
    </xf>
    <xf numFmtId="6" fontId="7" fillId="3" borderId="4" xfId="3" applyFont="1" applyFill="1" applyBorder="1" applyAlignment="1">
      <alignment vertical="center" wrapText="1"/>
    </xf>
    <xf numFmtId="0" fontId="8" fillId="3" borderId="23" xfId="0" applyFont="1" applyFill="1" applyBorder="1" applyAlignment="1">
      <alignment vertical="center"/>
    </xf>
    <xf numFmtId="0" fontId="8" fillId="0" borderId="24" xfId="0" applyFont="1" applyBorder="1" applyAlignment="1">
      <alignment vertical="center"/>
    </xf>
    <xf numFmtId="0" fontId="10" fillId="0" borderId="28" xfId="0" applyFont="1" applyBorder="1" applyAlignment="1">
      <alignment horizontal="center" vertical="center"/>
    </xf>
    <xf numFmtId="0" fontId="8" fillId="4" borderId="16" xfId="0" applyFont="1" applyFill="1" applyBorder="1" applyAlignment="1">
      <alignment vertical="center"/>
    </xf>
    <xf numFmtId="0" fontId="8" fillId="4" borderId="17" xfId="0" applyFont="1" applyFill="1" applyBorder="1" applyAlignment="1">
      <alignment vertical="center" wrapText="1"/>
    </xf>
    <xf numFmtId="0" fontId="8" fillId="4" borderId="18" xfId="0" applyFont="1" applyFill="1" applyBorder="1" applyAlignment="1">
      <alignment horizontal="center" vertical="center" wrapText="1"/>
    </xf>
    <xf numFmtId="0" fontId="8" fillId="4" borderId="19" xfId="0" applyFont="1" applyFill="1" applyBorder="1" applyAlignment="1">
      <alignment vertical="center"/>
    </xf>
    <xf numFmtId="0" fontId="8" fillId="4" borderId="23" xfId="0" applyFont="1" applyFill="1" applyBorder="1" applyAlignment="1">
      <alignment vertical="center"/>
    </xf>
    <xf numFmtId="49" fontId="12" fillId="2" borderId="5" xfId="0" applyNumberFormat="1" applyFont="1" applyFill="1" applyBorder="1" applyAlignment="1">
      <alignment horizontal="center" vertical="center"/>
    </xf>
    <xf numFmtId="0" fontId="14" fillId="5" borderId="25" xfId="0" applyFont="1" applyFill="1" applyBorder="1" applyAlignment="1">
      <alignment horizontal="center" vertical="center"/>
    </xf>
    <xf numFmtId="0" fontId="14" fillId="5" borderId="26" xfId="0" applyFont="1" applyFill="1" applyBorder="1" applyAlignment="1">
      <alignment horizontal="center" vertical="center" wrapText="1"/>
    </xf>
    <xf numFmtId="0" fontId="14" fillId="5" borderId="26" xfId="0" applyFont="1" applyFill="1" applyBorder="1" applyAlignment="1">
      <alignment horizontal="center" vertical="center"/>
    </xf>
    <xf numFmtId="0" fontId="14" fillId="5" borderId="27" xfId="0" applyFont="1" applyFill="1" applyBorder="1" applyAlignment="1">
      <alignment horizontal="center" vertical="center"/>
    </xf>
    <xf numFmtId="0" fontId="12" fillId="0" borderId="28" xfId="0" applyFont="1" applyBorder="1" applyAlignment="1">
      <alignment horizontal="center" vertical="center"/>
    </xf>
    <xf numFmtId="0" fontId="15" fillId="4" borderId="1" xfId="0" applyFont="1" applyFill="1" applyBorder="1" applyAlignment="1">
      <alignment horizontal="center" vertical="center"/>
    </xf>
    <xf numFmtId="0" fontId="15" fillId="3" borderId="1" xfId="0" applyFont="1" applyFill="1" applyBorder="1" applyAlignment="1">
      <alignment horizontal="center" vertical="center"/>
    </xf>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15" fillId="3" borderId="18" xfId="0" applyFont="1" applyFill="1" applyBorder="1" applyAlignment="1">
      <alignment horizontal="center" vertical="center"/>
    </xf>
    <xf numFmtId="0" fontId="15" fillId="4" borderId="18" xfId="0" applyFont="1" applyFill="1" applyBorder="1" applyAlignment="1">
      <alignment horizontal="center" vertical="center"/>
    </xf>
    <xf numFmtId="0" fontId="16" fillId="0" borderId="0" xfId="0" applyFont="1" applyAlignment="1">
      <alignment horizontal="center" vertical="center"/>
    </xf>
    <xf numFmtId="0" fontId="8" fillId="0" borderId="29" xfId="0" applyNumberFormat="1" applyFont="1" applyBorder="1" applyAlignment="1">
      <alignment horizontal="center" vertical="center"/>
    </xf>
    <xf numFmtId="0" fontId="8" fillId="0" borderId="30" xfId="0" applyFont="1" applyBorder="1" applyAlignment="1">
      <alignment vertical="center"/>
    </xf>
    <xf numFmtId="0" fontId="8" fillId="0" borderId="31" xfId="0" applyFont="1" applyBorder="1" applyAlignment="1">
      <alignment vertical="center" wrapText="1"/>
    </xf>
    <xf numFmtId="0" fontId="15" fillId="0" borderId="20" xfId="0" applyFont="1" applyBorder="1" applyAlignment="1">
      <alignment horizontal="center" vertical="center"/>
    </xf>
    <xf numFmtId="0" fontId="12" fillId="2" borderId="6" xfId="0" applyFont="1" applyFill="1" applyBorder="1" applyAlignment="1">
      <alignment vertical="center"/>
    </xf>
    <xf numFmtId="0" fontId="12" fillId="2" borderId="7" xfId="0" applyFont="1" applyFill="1" applyBorder="1" applyAlignment="1">
      <alignment vertical="center"/>
    </xf>
    <xf numFmtId="0" fontId="13" fillId="0" borderId="0" xfId="0" applyFont="1" applyAlignment="1">
      <alignment horizontal="center" vertical="center"/>
    </xf>
    <xf numFmtId="0" fontId="11" fillId="0" borderId="15" xfId="0" applyFont="1" applyBorder="1" applyAlignment="1">
      <alignment horizontal="left" vertical="center"/>
    </xf>
    <xf numFmtId="0" fontId="6" fillId="0" borderId="0" xfId="0" applyFont="1" applyBorder="1" applyAlignment="1">
      <alignment horizontal="left" vertical="top" wrapText="1"/>
    </xf>
    <xf numFmtId="0" fontId="14" fillId="5" borderId="26" xfId="0" applyFont="1" applyFill="1" applyBorder="1" applyAlignment="1">
      <alignment horizontal="center" vertical="center"/>
    </xf>
    <xf numFmtId="0" fontId="6" fillId="0" borderId="0" xfId="0" applyFont="1" applyBorder="1" applyAlignment="1">
      <alignment vertical="top" wrapText="1"/>
    </xf>
    <xf numFmtId="0" fontId="4" fillId="0" borderId="0" xfId="0" applyFont="1" applyBorder="1" applyAlignment="1">
      <alignment vertical="center" wrapText="1"/>
    </xf>
  </cellXfs>
  <cellStyles count="4">
    <cellStyle name="通貨" xfId="3" builtinId="7"/>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371"/>
  <sheetViews>
    <sheetView tabSelected="1" zoomScaleNormal="100" zoomScaleSheetLayoutView="85" workbookViewId="0">
      <selection activeCell="A4" sqref="A4:C4"/>
    </sheetView>
  </sheetViews>
  <sheetFormatPr defaultRowHeight="30" customHeight="1" x14ac:dyDescent="0.15"/>
  <cols>
    <col min="1" max="1" width="8.75" style="15" bestFit="1" customWidth="1"/>
    <col min="2" max="2" width="2" style="15" customWidth="1"/>
    <col min="3" max="3" width="74.625" style="15" customWidth="1"/>
    <col min="4" max="4" width="8" style="15" customWidth="1"/>
    <col min="5" max="5" width="9" style="69"/>
    <col min="6" max="6" width="41.375" style="15" customWidth="1"/>
    <col min="7" max="16384" width="9" style="2"/>
  </cols>
  <sheetData>
    <row r="1" spans="1:7" ht="30" customHeight="1" x14ac:dyDescent="0.15">
      <c r="A1" s="76" t="s">
        <v>337</v>
      </c>
      <c r="B1" s="76"/>
      <c r="C1" s="76"/>
      <c r="D1" s="76"/>
      <c r="E1" s="76"/>
      <c r="F1" s="76"/>
    </row>
    <row r="2" spans="1:7" ht="37.5" customHeight="1" x14ac:dyDescent="0.15">
      <c r="A2" s="16"/>
      <c r="B2" s="16"/>
      <c r="C2" s="16"/>
      <c r="D2" s="77" t="s">
        <v>10</v>
      </c>
      <c r="E2" s="77"/>
      <c r="F2" s="77"/>
    </row>
    <row r="3" spans="1:7" s="9" customFormat="1" ht="11.25" customHeight="1" x14ac:dyDescent="0.15">
      <c r="A3" s="16"/>
      <c r="B3" s="16"/>
      <c r="C3" s="16"/>
      <c r="D3" s="51"/>
      <c r="E3" s="62"/>
      <c r="F3" s="51"/>
    </row>
    <row r="4" spans="1:7" ht="260.25" customHeight="1" thickBot="1" x14ac:dyDescent="0.2">
      <c r="A4" s="80" t="s">
        <v>369</v>
      </c>
      <c r="B4" s="81"/>
      <c r="C4" s="81"/>
      <c r="D4" s="78" t="s">
        <v>368</v>
      </c>
      <c r="E4" s="78"/>
      <c r="F4" s="78"/>
    </row>
    <row r="5" spans="1:7" ht="29.25" thickBot="1" x14ac:dyDescent="0.2">
      <c r="A5" s="58" t="s">
        <v>2</v>
      </c>
      <c r="B5" s="79" t="s">
        <v>6</v>
      </c>
      <c r="C5" s="79"/>
      <c r="D5" s="59" t="s">
        <v>213</v>
      </c>
      <c r="E5" s="60" t="s">
        <v>1</v>
      </c>
      <c r="F5" s="61" t="s">
        <v>9</v>
      </c>
    </row>
    <row r="6" spans="1:7" ht="28.5" x14ac:dyDescent="0.15">
      <c r="A6" s="57">
        <v>1</v>
      </c>
      <c r="B6" s="74" t="s">
        <v>11</v>
      </c>
      <c r="C6" s="74"/>
      <c r="D6" s="74"/>
      <c r="E6" s="74"/>
      <c r="F6" s="75"/>
    </row>
    <row r="7" spans="1:7" ht="75" x14ac:dyDescent="0.15">
      <c r="A7" s="17" t="str">
        <f>IF(C7="","",IF(LEN(A6)&gt;2,MAX(A$6:A6)&amp;"ｰ"&amp;IFERROR(VALUE(RIGHT(A6,2))+1,RIGHT(A6,1)+1),A6&amp;"ｰ1"))</f>
        <v>1ｰ1</v>
      </c>
      <c r="B7" s="18"/>
      <c r="C7" s="19" t="s">
        <v>46</v>
      </c>
      <c r="D7" s="20" t="s">
        <v>7</v>
      </c>
      <c r="E7" s="63"/>
      <c r="F7" s="21"/>
    </row>
    <row r="8" spans="1:7" ht="75" x14ac:dyDescent="0.15">
      <c r="A8" s="17" t="str">
        <f>IF(C8="","",IF(LEN(A7)&gt;2,MAX(A$6:A7)&amp;"ｰ"&amp;IFERROR(VALUE(RIGHT(A7,2))+1,RIGHT(A7,1)+1),A7&amp;"ｰ1"))</f>
        <v>1ｰ2</v>
      </c>
      <c r="B8" s="18"/>
      <c r="C8" s="19" t="s">
        <v>174</v>
      </c>
      <c r="D8" s="20" t="s">
        <v>7</v>
      </c>
      <c r="E8" s="63"/>
      <c r="F8" s="21"/>
      <c r="G8" s="7"/>
    </row>
    <row r="9" spans="1:7" ht="206.25" x14ac:dyDescent="0.15">
      <c r="A9" s="17" t="str">
        <f>IF(C9="","",IF(LEN(A8)&gt;2,MAX(A$6:A8)&amp;"ｰ"&amp;IFERROR(VALUE(RIGHT(A8,2))+1,RIGHT(A8,1)+1),A8&amp;"ｰ1"))</f>
        <v>1ｰ3</v>
      </c>
      <c r="B9" s="18"/>
      <c r="C9" s="19" t="s">
        <v>338</v>
      </c>
      <c r="D9" s="20" t="s">
        <v>7</v>
      </c>
      <c r="E9" s="63"/>
      <c r="F9" s="21"/>
      <c r="G9" s="7"/>
    </row>
    <row r="10" spans="1:7" s="10" customFormat="1" ht="56.25" x14ac:dyDescent="0.15">
      <c r="A10" s="22" t="str">
        <f>IF(C10="","",IF(LEN(A9)&gt;2,MAX(A$6:A9)&amp;"ｰ"&amp;IFERROR(VALUE(RIGHT(A9,2))+1,RIGHT(A9,1)+1),A9&amp;"ｰ1"))</f>
        <v>1ｰ4</v>
      </c>
      <c r="B10" s="23"/>
      <c r="C10" s="24" t="s">
        <v>219</v>
      </c>
      <c r="D10" s="25" t="s">
        <v>197</v>
      </c>
      <c r="E10" s="64"/>
      <c r="F10" s="26"/>
    </row>
    <row r="11" spans="1:7" s="11" customFormat="1" ht="93.75" x14ac:dyDescent="0.15">
      <c r="A11" s="17" t="str">
        <f>IF(C11="","",IF(LEN(A10)&gt;2,MAX(A$6:A10)&amp;"ｰ"&amp;IFERROR(VALUE(RIGHT(A10,2))+1,RIGHT(A10,1)+1),A10&amp;"ｰ1"))</f>
        <v>1ｰ5</v>
      </c>
      <c r="B11" s="18"/>
      <c r="C11" s="19" t="s">
        <v>199</v>
      </c>
      <c r="D11" s="20" t="s">
        <v>7</v>
      </c>
      <c r="E11" s="63"/>
      <c r="F11" s="21"/>
    </row>
    <row r="12" spans="1:7" ht="56.25" x14ac:dyDescent="0.15">
      <c r="A12" s="17" t="str">
        <f>IF(C12="","",IF(LEN(A11)&gt;2,MAX(A$6:A11)&amp;"ｰ"&amp;IFERROR(VALUE(RIGHT(A11,2))+1,RIGHT(A11,1)+1),A11&amp;"ｰ1"))</f>
        <v>1ｰ6</v>
      </c>
      <c r="B12" s="18"/>
      <c r="C12" s="19" t="s">
        <v>177</v>
      </c>
      <c r="D12" s="20" t="s">
        <v>7</v>
      </c>
      <c r="E12" s="63"/>
      <c r="F12" s="21"/>
      <c r="G12" s="7"/>
    </row>
    <row r="13" spans="1:7" ht="75" x14ac:dyDescent="0.15">
      <c r="A13" s="17" t="str">
        <f>IF(C13="","",IF(LEN(A12)&gt;2,MAX(A$6:A12)&amp;"ｰ"&amp;IFERROR(VALUE(RIGHT(A12,2))+1,RIGHT(A12,1)+1),A12&amp;"ｰ1"))</f>
        <v>1ｰ7</v>
      </c>
      <c r="B13" s="18"/>
      <c r="C13" s="19" t="s">
        <v>178</v>
      </c>
      <c r="D13" s="20" t="s">
        <v>7</v>
      </c>
      <c r="E13" s="63"/>
      <c r="F13" s="21"/>
      <c r="G13" s="7"/>
    </row>
    <row r="14" spans="1:7" s="4" customFormat="1" ht="56.25" x14ac:dyDescent="0.15">
      <c r="A14" s="17" t="str">
        <f>IF(C14="","",IF(LEN(A13)&gt;2,MAX(A$6:A13)&amp;"ｰ"&amp;IFERROR(VALUE(RIGHT(A13,2))+1,RIGHT(A13,1)+1),A13&amp;"ｰ1"))</f>
        <v>1ｰ8</v>
      </c>
      <c r="B14" s="18"/>
      <c r="C14" s="19" t="s">
        <v>47</v>
      </c>
      <c r="D14" s="20" t="s">
        <v>7</v>
      </c>
      <c r="E14" s="63"/>
      <c r="F14" s="21"/>
      <c r="G14" s="7"/>
    </row>
    <row r="15" spans="1:7" ht="112.5" x14ac:dyDescent="0.15">
      <c r="A15" s="17" t="str">
        <f>IF(C15="","",IF(LEN(A14)&gt;2,MAX(A$6:A14)&amp;"ｰ"&amp;IFERROR(VALUE(RIGHT(A14,2))+1,RIGHT(A14,1)+1),A14&amp;"ｰ1"))</f>
        <v>1ｰ9</v>
      </c>
      <c r="B15" s="18"/>
      <c r="C15" s="19" t="s">
        <v>175</v>
      </c>
      <c r="D15" s="20" t="s">
        <v>7</v>
      </c>
      <c r="E15" s="63"/>
      <c r="F15" s="21"/>
      <c r="G15" s="7"/>
    </row>
    <row r="16" spans="1:7" s="1" customFormat="1" ht="56.25" x14ac:dyDescent="0.15">
      <c r="A16" s="17" t="str">
        <f>IF(C16="","",IF(LEN(A15)&gt;2,MAX(A$6:A15)&amp;"ｰ"&amp;IFERROR(VALUE(RIGHT(A15,2))+1,RIGHT(A15,1)+1),A15&amp;"ｰ1"))</f>
        <v>1ｰ10</v>
      </c>
      <c r="B16" s="18"/>
      <c r="C16" s="19" t="s">
        <v>185</v>
      </c>
      <c r="D16" s="20" t="s">
        <v>7</v>
      </c>
      <c r="E16" s="63"/>
      <c r="F16" s="21"/>
      <c r="G16" s="7"/>
    </row>
    <row r="17" spans="1:7" s="1" customFormat="1" ht="56.25" x14ac:dyDescent="0.15">
      <c r="A17" s="17" t="str">
        <f>IF(C17="","",IF(LEN(A16)&gt;2,MAX(A$6:A16)&amp;"ｰ"&amp;IFERROR(VALUE(RIGHT(A16,2))+1,RIGHT(A16,1)+1),A16&amp;"ｰ1"))</f>
        <v>1ｰ11</v>
      </c>
      <c r="B17" s="18"/>
      <c r="C17" s="19" t="s">
        <v>49</v>
      </c>
      <c r="D17" s="27" t="s">
        <v>7</v>
      </c>
      <c r="E17" s="63"/>
      <c r="F17" s="21"/>
      <c r="G17" s="7"/>
    </row>
    <row r="18" spans="1:7" s="1" customFormat="1" ht="75" x14ac:dyDescent="0.15">
      <c r="A18" s="17" t="str">
        <f>IF(C18="","",IF(LEN(A17)&gt;2,MAX(A$6:A17)&amp;"ｰ"&amp;IFERROR(VALUE(RIGHT(A17,2))+1,RIGHT(A17,1)+1),A17&amp;"ｰ1"))</f>
        <v>1ｰ12</v>
      </c>
      <c r="B18" s="18"/>
      <c r="C18" s="19" t="s">
        <v>44</v>
      </c>
      <c r="D18" s="27" t="s">
        <v>7</v>
      </c>
      <c r="E18" s="63"/>
      <c r="F18" s="21"/>
      <c r="G18" s="7"/>
    </row>
    <row r="19" spans="1:7" s="1" customFormat="1" ht="56.25" x14ac:dyDescent="0.15">
      <c r="A19" s="17" t="str">
        <f>IF(C19="","",IF(LEN(A18)&gt;2,MAX(A$6:A18)&amp;"ｰ"&amp;IFERROR(VALUE(RIGHT(A18,2))+1,RIGHT(A18,1)+1),A18&amp;"ｰ1"))</f>
        <v>1ｰ13</v>
      </c>
      <c r="B19" s="18"/>
      <c r="C19" s="19" t="s">
        <v>50</v>
      </c>
      <c r="D19" s="27" t="s">
        <v>7</v>
      </c>
      <c r="E19" s="63"/>
      <c r="F19" s="21"/>
      <c r="G19" s="7"/>
    </row>
    <row r="20" spans="1:7" s="1" customFormat="1" ht="75" x14ac:dyDescent="0.15">
      <c r="A20" s="17" t="str">
        <f>IF(C20="","",IF(LEN(A19)&gt;2,MAX(A$6:A19)&amp;"ｰ"&amp;IFERROR(VALUE(RIGHT(A19,2))+1,RIGHT(A19,1)+1),A19&amp;"ｰ1"))</f>
        <v>1ｰ14</v>
      </c>
      <c r="B20" s="18"/>
      <c r="C20" s="19" t="s">
        <v>51</v>
      </c>
      <c r="D20" s="27" t="s">
        <v>7</v>
      </c>
      <c r="E20" s="63"/>
      <c r="F20" s="21"/>
      <c r="G20" s="7"/>
    </row>
    <row r="21" spans="1:7" s="1" customFormat="1" ht="56.25" x14ac:dyDescent="0.15">
      <c r="A21" s="17" t="str">
        <f>IF(C21="","",IF(LEN(A20)&gt;2,MAX(A$6:A20)&amp;"ｰ"&amp;IFERROR(VALUE(RIGHT(A20,2))+1,RIGHT(A20,1)+1),A20&amp;"ｰ1"))</f>
        <v>1ｰ15</v>
      </c>
      <c r="B21" s="18"/>
      <c r="C21" s="19" t="s">
        <v>52</v>
      </c>
      <c r="D21" s="27" t="s">
        <v>7</v>
      </c>
      <c r="E21" s="63"/>
      <c r="F21" s="21"/>
      <c r="G21" s="7"/>
    </row>
    <row r="22" spans="1:7" s="1" customFormat="1" ht="75" x14ac:dyDescent="0.15">
      <c r="A22" s="17" t="str">
        <f>IF(C22="","",IF(LEN(A21)&gt;2,MAX(A$6:A21)&amp;"ｰ"&amp;IFERROR(VALUE(RIGHT(A21,2))+1,RIGHT(A21,1)+1),A21&amp;"ｰ1"))</f>
        <v>1ｰ16</v>
      </c>
      <c r="B22" s="18"/>
      <c r="C22" s="19" t="s">
        <v>327</v>
      </c>
      <c r="D22" s="27" t="s">
        <v>7</v>
      </c>
      <c r="E22" s="63"/>
      <c r="F22" s="21"/>
      <c r="G22" s="7"/>
    </row>
    <row r="23" spans="1:7" s="1" customFormat="1" ht="56.25" x14ac:dyDescent="0.15">
      <c r="A23" s="17" t="str">
        <f>IF(C23="","",IF(LEN(A22)&gt;2,MAX(A$6:A22)&amp;"ｰ"&amp;IFERROR(VALUE(RIGHT(A22,2))+1,RIGHT(A22,1)+1),A22&amp;"ｰ1"))</f>
        <v>1ｰ17</v>
      </c>
      <c r="B23" s="18"/>
      <c r="C23" s="19" t="s">
        <v>176</v>
      </c>
      <c r="D23" s="27" t="s">
        <v>7</v>
      </c>
      <c r="E23" s="63"/>
      <c r="F23" s="21"/>
      <c r="G23" s="7"/>
    </row>
    <row r="24" spans="1:7" s="1" customFormat="1" ht="29.25" thickBot="1" x14ac:dyDescent="0.2">
      <c r="A24" s="28"/>
      <c r="B24" s="29"/>
      <c r="C24" s="30"/>
      <c r="D24" s="31"/>
      <c r="E24" s="65"/>
      <c r="F24" s="32"/>
      <c r="G24" s="7"/>
    </row>
    <row r="25" spans="1:7" s="14" customFormat="1" ht="28.5" x14ac:dyDescent="0.15">
      <c r="A25" s="57">
        <f>MAX(A$6:A24)+1</f>
        <v>2</v>
      </c>
      <c r="B25" s="74" t="s">
        <v>13</v>
      </c>
      <c r="C25" s="74"/>
      <c r="D25" s="74"/>
      <c r="E25" s="74"/>
      <c r="F25" s="75"/>
    </row>
    <row r="26" spans="1:7" s="1" customFormat="1" ht="75" x14ac:dyDescent="0.15">
      <c r="A26" s="17" t="str">
        <f>IF(C26="","",IF(LEN(A25)&gt;2,MAX(A$6:A25)&amp;"ｰ"&amp;IFERROR(VALUE(RIGHT(A25,2))+1,RIGHT(A25,1)+1),A25&amp;"ｰ1"))</f>
        <v>2ｰ1</v>
      </c>
      <c r="B26" s="18"/>
      <c r="C26" s="19" t="s">
        <v>53</v>
      </c>
      <c r="D26" s="27" t="s">
        <v>7</v>
      </c>
      <c r="E26" s="63"/>
      <c r="F26" s="21"/>
      <c r="G26" s="7"/>
    </row>
    <row r="27" spans="1:7" s="1" customFormat="1" ht="93.75" x14ac:dyDescent="0.15">
      <c r="A27" s="17" t="str">
        <f>IF(C27="","",IF(LEN(A26)&gt;2,MAX(A$6:A26)&amp;"ｰ"&amp;IFERROR(VALUE(RIGHT(A26,2))+1,RIGHT(A26,1)+1),A26&amp;"ｰ1"))</f>
        <v>2ｰ2</v>
      </c>
      <c r="B27" s="18"/>
      <c r="C27" s="19" t="s">
        <v>304</v>
      </c>
      <c r="D27" s="27" t="s">
        <v>7</v>
      </c>
      <c r="E27" s="63"/>
      <c r="F27" s="21"/>
      <c r="G27" s="7"/>
    </row>
    <row r="28" spans="1:7" s="1" customFormat="1" ht="75" x14ac:dyDescent="0.15">
      <c r="A28" s="17" t="str">
        <f>IF(C28="","",IF(LEN(A27)&gt;2,MAX(A$6:A27)&amp;"ｰ"&amp;IFERROR(VALUE(RIGHT(A27,2))+1,RIGHT(A27,1)+1),A27&amp;"ｰ1"))</f>
        <v>2ｰ3</v>
      </c>
      <c r="B28" s="18"/>
      <c r="C28" s="19" t="s">
        <v>305</v>
      </c>
      <c r="D28" s="27" t="s">
        <v>7</v>
      </c>
      <c r="E28" s="63"/>
      <c r="F28" s="21"/>
      <c r="G28" s="7"/>
    </row>
    <row r="29" spans="1:7" s="1" customFormat="1" ht="56.25" x14ac:dyDescent="0.15">
      <c r="A29" s="17" t="str">
        <f>IF(C29="","",IF(LEN(A28)&gt;2,MAX(A$6:A28)&amp;"ｰ"&amp;IFERROR(VALUE(RIGHT(A28,2))+1,RIGHT(A28,1)+1),A28&amp;"ｰ1"))</f>
        <v>2ｰ4</v>
      </c>
      <c r="B29" s="18"/>
      <c r="C29" s="19" t="s">
        <v>54</v>
      </c>
      <c r="D29" s="27" t="s">
        <v>7</v>
      </c>
      <c r="E29" s="63"/>
      <c r="F29" s="21"/>
      <c r="G29" s="7"/>
    </row>
    <row r="30" spans="1:7" s="1" customFormat="1" ht="75" x14ac:dyDescent="0.15">
      <c r="A30" s="17" t="str">
        <f>IF(C30="","",IF(LEN(A29)&gt;2,MAX(A$6:A29)&amp;"ｰ"&amp;IFERROR(VALUE(RIGHT(A29,2))+1,RIGHT(A29,1)+1),A29&amp;"ｰ1"))</f>
        <v>2ｰ5</v>
      </c>
      <c r="B30" s="18"/>
      <c r="C30" s="19" t="s">
        <v>55</v>
      </c>
      <c r="D30" s="27" t="s">
        <v>7</v>
      </c>
      <c r="E30" s="63"/>
      <c r="F30" s="21"/>
      <c r="G30" s="7"/>
    </row>
    <row r="31" spans="1:7" s="1" customFormat="1" ht="56.25" x14ac:dyDescent="0.15">
      <c r="A31" s="17" t="str">
        <f>IF(C31="","",IF(LEN(A30)&gt;2,MAX(A$6:A30)&amp;"ｰ"&amp;IFERROR(VALUE(RIGHT(A30,2))+1,RIGHT(A30,1)+1),A30&amp;"ｰ1"))</f>
        <v>2ｰ6</v>
      </c>
      <c r="B31" s="18"/>
      <c r="C31" s="19" t="s">
        <v>306</v>
      </c>
      <c r="D31" s="27" t="s">
        <v>7</v>
      </c>
      <c r="E31" s="63"/>
      <c r="F31" s="21"/>
      <c r="G31" s="7"/>
    </row>
    <row r="32" spans="1:7" s="1" customFormat="1" ht="56.25" x14ac:dyDescent="0.15">
      <c r="A32" s="17" t="str">
        <f>IF(C32="","",IF(LEN(A31)&gt;2,MAX(A$6:A31)&amp;"ｰ"&amp;IFERROR(VALUE(RIGHT(A31,2))+1,RIGHT(A31,1)+1),A31&amp;"ｰ1"))</f>
        <v>2ｰ7</v>
      </c>
      <c r="B32" s="18"/>
      <c r="C32" s="19" t="s">
        <v>56</v>
      </c>
      <c r="D32" s="27" t="s">
        <v>7</v>
      </c>
      <c r="E32" s="63"/>
      <c r="F32" s="21"/>
      <c r="G32" s="7"/>
    </row>
    <row r="33" spans="1:7" s="1" customFormat="1" ht="75" x14ac:dyDescent="0.15">
      <c r="A33" s="22" t="str">
        <f>IF(C33="","",IF(LEN(A32)&gt;2,MAX(A$6:A32)&amp;"ｰ"&amp;IFERROR(VALUE(RIGHT(A32,2))+1,RIGHT(A32,1)+1),A32&amp;"ｰ1"))</f>
        <v>2ｰ8</v>
      </c>
      <c r="B33" s="23"/>
      <c r="C33" s="24" t="s">
        <v>220</v>
      </c>
      <c r="D33" s="33" t="s">
        <v>8</v>
      </c>
      <c r="E33" s="64"/>
      <c r="F33" s="26"/>
      <c r="G33" s="7"/>
    </row>
    <row r="34" spans="1:7" s="1" customFormat="1" ht="56.25" x14ac:dyDescent="0.15">
      <c r="A34" s="22" t="str">
        <f>IF(C34="","",IF(LEN(A33)&gt;2,MAX(A$6:A33)&amp;"ｰ"&amp;IFERROR(VALUE(RIGHT(A33,2))+1,RIGHT(A33,1)+1),A33&amp;"ｰ1"))</f>
        <v>2ｰ9</v>
      </c>
      <c r="B34" s="23"/>
      <c r="C34" s="24" t="s">
        <v>221</v>
      </c>
      <c r="D34" s="33" t="s">
        <v>8</v>
      </c>
      <c r="E34" s="64"/>
      <c r="F34" s="26"/>
      <c r="G34" s="7"/>
    </row>
    <row r="35" spans="1:7" s="1" customFormat="1" ht="75" x14ac:dyDescent="0.15">
      <c r="A35" s="22" t="str">
        <f>IF(C35="","",IF(LEN(A34)&gt;2,MAX(A$6:A34)&amp;"ｰ"&amp;IFERROR(VALUE(RIGHT(A34,2))+1,RIGHT(A34,1)+1),A34&amp;"ｰ1"))</f>
        <v>2ｰ10</v>
      </c>
      <c r="B35" s="23"/>
      <c r="C35" s="24" t="s">
        <v>222</v>
      </c>
      <c r="D35" s="33" t="s">
        <v>8</v>
      </c>
      <c r="E35" s="64"/>
      <c r="F35" s="26"/>
      <c r="G35" s="7"/>
    </row>
    <row r="36" spans="1:7" s="1" customFormat="1" ht="75" x14ac:dyDescent="0.15">
      <c r="A36" s="17" t="str">
        <f>IF(C36="","",IF(LEN(A35)&gt;2,MAX(A$6:A35)&amp;"ｰ"&amp;IFERROR(VALUE(RIGHT(A35,2))+1,RIGHT(A35,1)+1),A35&amp;"ｰ1"))</f>
        <v>2ｰ11</v>
      </c>
      <c r="B36" s="18"/>
      <c r="C36" s="19" t="s">
        <v>307</v>
      </c>
      <c r="D36" s="27" t="s">
        <v>7</v>
      </c>
      <c r="E36" s="63"/>
      <c r="F36" s="21"/>
      <c r="G36" s="7"/>
    </row>
    <row r="37" spans="1:7" s="1" customFormat="1" ht="56.25" x14ac:dyDescent="0.15">
      <c r="A37" s="17" t="str">
        <f>IF(C37="","",IF(LEN(A36)&gt;2,MAX(A$6:A36)&amp;"ｰ"&amp;IFERROR(VALUE(RIGHT(A36,2))+1,RIGHT(A36,1)+1),A36&amp;"ｰ1"))</f>
        <v>2ｰ12</v>
      </c>
      <c r="B37" s="18"/>
      <c r="C37" s="19" t="s">
        <v>57</v>
      </c>
      <c r="D37" s="27" t="s">
        <v>7</v>
      </c>
      <c r="E37" s="63"/>
      <c r="F37" s="21"/>
      <c r="G37" s="7"/>
    </row>
    <row r="38" spans="1:7" s="1" customFormat="1" ht="56.25" x14ac:dyDescent="0.15">
      <c r="A38" s="17" t="str">
        <f>IF(C38="","",IF(LEN(A37)&gt;2,MAX(A$6:A37)&amp;"ｰ"&amp;IFERROR(VALUE(RIGHT(A37,2))+1,RIGHT(A37,1)+1),A37&amp;"ｰ1"))</f>
        <v>2ｰ13</v>
      </c>
      <c r="B38" s="18"/>
      <c r="C38" s="19" t="s">
        <v>308</v>
      </c>
      <c r="D38" s="27" t="s">
        <v>7</v>
      </c>
      <c r="E38" s="63"/>
      <c r="F38" s="21"/>
      <c r="G38" s="7"/>
    </row>
    <row r="39" spans="1:7" s="1" customFormat="1" ht="29.25" thickBot="1" x14ac:dyDescent="0.2">
      <c r="A39" s="28"/>
      <c r="B39" s="29"/>
      <c r="C39" s="30"/>
      <c r="D39" s="31"/>
      <c r="E39" s="65"/>
      <c r="F39" s="32"/>
      <c r="G39" s="7"/>
    </row>
    <row r="40" spans="1:7" s="14" customFormat="1" ht="28.5" x14ac:dyDescent="0.15">
      <c r="A40" s="57">
        <f>MAX(A$6:A39)+1</f>
        <v>3</v>
      </c>
      <c r="B40" s="74" t="s">
        <v>14</v>
      </c>
      <c r="C40" s="74"/>
      <c r="D40" s="74"/>
      <c r="E40" s="74"/>
      <c r="F40" s="75"/>
    </row>
    <row r="41" spans="1:7" s="1" customFormat="1" ht="75" x14ac:dyDescent="0.15">
      <c r="A41" s="17" t="str">
        <f>IF(C41="","",IF(LEN(A40)&gt;2,MAX(A$6:A40)&amp;"ｰ"&amp;IFERROR(VALUE(RIGHT(A40,2))+1,RIGHT(A40,1)+1),A40&amp;"ｰ1"))</f>
        <v>3ｰ1</v>
      </c>
      <c r="B41" s="18"/>
      <c r="C41" s="19" t="s">
        <v>58</v>
      </c>
      <c r="D41" s="27" t="s">
        <v>30</v>
      </c>
      <c r="E41" s="63"/>
      <c r="F41" s="34"/>
      <c r="G41" s="7"/>
    </row>
    <row r="42" spans="1:7" s="1" customFormat="1" ht="56.25" x14ac:dyDescent="0.15">
      <c r="A42" s="17" t="str">
        <f>IF(C42="","",IF(LEN(A41)&gt;2,MAX(A$6:A41)&amp;"ｰ"&amp;IFERROR(VALUE(RIGHT(A41,2))+1,RIGHT(A41,1)+1),A41&amp;"ｰ1"))</f>
        <v>3ｰ2</v>
      </c>
      <c r="B42" s="18"/>
      <c r="C42" s="19" t="s">
        <v>59</v>
      </c>
      <c r="D42" s="27" t="s">
        <v>30</v>
      </c>
      <c r="E42" s="63"/>
      <c r="F42" s="34"/>
      <c r="G42" s="7"/>
    </row>
    <row r="43" spans="1:7" s="1" customFormat="1" ht="56.25" x14ac:dyDescent="0.15">
      <c r="A43" s="17" t="str">
        <f>IF(C43="","",IF(LEN(A42)&gt;2,MAX(A$6:A42)&amp;"ｰ"&amp;IFERROR(VALUE(RIGHT(A42,2))+1,RIGHT(A42,1)+1),A42&amp;"ｰ1"))</f>
        <v>3ｰ3</v>
      </c>
      <c r="B43" s="18"/>
      <c r="C43" s="19" t="s">
        <v>309</v>
      </c>
      <c r="D43" s="27" t="s">
        <v>30</v>
      </c>
      <c r="E43" s="63"/>
      <c r="F43" s="34"/>
      <c r="G43" s="7"/>
    </row>
    <row r="44" spans="1:7" s="1" customFormat="1" ht="93.75" x14ac:dyDescent="0.15">
      <c r="A44" s="17" t="str">
        <f>IF(C44="","",IF(LEN(A43)&gt;2,MAX(A$6:A43)&amp;"ｰ"&amp;IFERROR(VALUE(RIGHT(A43,2))+1,RIGHT(A43,1)+1),A43&amp;"ｰ1"))</f>
        <v>3ｰ4</v>
      </c>
      <c r="B44" s="18"/>
      <c r="C44" s="19" t="s">
        <v>60</v>
      </c>
      <c r="D44" s="27" t="s">
        <v>30</v>
      </c>
      <c r="E44" s="63"/>
      <c r="F44" s="34"/>
      <c r="G44" s="7"/>
    </row>
    <row r="45" spans="1:7" s="1" customFormat="1" ht="56.25" x14ac:dyDescent="0.15">
      <c r="A45" s="17" t="str">
        <f>IF(C45="","",IF(LEN(A44)&gt;2,MAX(A$6:A44)&amp;"ｰ"&amp;IFERROR(VALUE(RIGHT(A44,2))+1,RIGHT(A44,1)+1),A44&amp;"ｰ1"))</f>
        <v>3ｰ5</v>
      </c>
      <c r="B45" s="18"/>
      <c r="C45" s="19" t="s">
        <v>61</v>
      </c>
      <c r="D45" s="27" t="s">
        <v>30</v>
      </c>
      <c r="E45" s="63"/>
      <c r="F45" s="34"/>
      <c r="G45" s="7"/>
    </row>
    <row r="46" spans="1:7" s="1" customFormat="1" ht="29.25" thickBot="1" x14ac:dyDescent="0.2">
      <c r="A46" s="35"/>
      <c r="B46" s="36"/>
      <c r="C46" s="37"/>
      <c r="D46" s="38"/>
      <c r="E46" s="66"/>
      <c r="F46" s="39"/>
      <c r="G46" s="7"/>
    </row>
    <row r="47" spans="1:7" s="14" customFormat="1" ht="28.5" x14ac:dyDescent="0.15">
      <c r="A47" s="57">
        <f>MAX(A$6:A46)+1</f>
        <v>4</v>
      </c>
      <c r="B47" s="74" t="s">
        <v>15</v>
      </c>
      <c r="C47" s="74"/>
      <c r="D47" s="74"/>
      <c r="E47" s="74"/>
      <c r="F47" s="75"/>
    </row>
    <row r="48" spans="1:7" s="1" customFormat="1" ht="56.25" x14ac:dyDescent="0.15">
      <c r="A48" s="17" t="str">
        <f>IF(C48="","",IF(LEN(A47)&gt;2,MAX(A$6:A47)&amp;"ｰ"&amp;IFERROR(VALUE(RIGHT(A47,2))+1,RIGHT(A47,1)+1),A47&amp;"ｰ1"))</f>
        <v>4ｰ1</v>
      </c>
      <c r="B48" s="18"/>
      <c r="C48" s="19" t="s">
        <v>183</v>
      </c>
      <c r="D48" s="27" t="s">
        <v>41</v>
      </c>
      <c r="E48" s="63"/>
      <c r="F48" s="34"/>
      <c r="G48" s="7"/>
    </row>
    <row r="49" spans="1:7" s="1" customFormat="1" ht="56.25" x14ac:dyDescent="0.15">
      <c r="A49" s="17" t="str">
        <f>IF(C49="","",IF(LEN(A48)&gt;2,MAX(A$6:A48)&amp;"ｰ"&amp;IFERROR(VALUE(RIGHT(A48,2))+1,RIGHT(A48,1)+1),A48&amp;"ｰ1"))</f>
        <v>4ｰ2</v>
      </c>
      <c r="B49" s="18"/>
      <c r="C49" s="19" t="s">
        <v>62</v>
      </c>
      <c r="D49" s="27" t="s">
        <v>41</v>
      </c>
      <c r="E49" s="63"/>
      <c r="F49" s="34"/>
      <c r="G49" s="7"/>
    </row>
    <row r="50" spans="1:7" s="1" customFormat="1" ht="75" x14ac:dyDescent="0.15">
      <c r="A50" s="17" t="str">
        <f>IF(C50="","",IF(LEN(A49)&gt;2,MAX(A$6:A49)&amp;"ｰ"&amp;IFERROR(VALUE(RIGHT(A49,2))+1,RIGHT(A49,1)+1),A49&amp;"ｰ1"))</f>
        <v>4ｰ3</v>
      </c>
      <c r="B50" s="18"/>
      <c r="C50" s="19" t="s">
        <v>63</v>
      </c>
      <c r="D50" s="27" t="s">
        <v>41</v>
      </c>
      <c r="E50" s="63"/>
      <c r="F50" s="34"/>
      <c r="G50" s="7"/>
    </row>
    <row r="51" spans="1:7" s="1" customFormat="1" ht="75" x14ac:dyDescent="0.15">
      <c r="A51" s="17" t="str">
        <f>IF(C51="","",IF(LEN(A50)&gt;2,MAX(A$6:A50)&amp;"ｰ"&amp;IFERROR(VALUE(RIGHT(A50,2))+1,RIGHT(A50,1)+1),A50&amp;"ｰ1"))</f>
        <v>4ｰ4</v>
      </c>
      <c r="B51" s="18"/>
      <c r="C51" s="19" t="s">
        <v>64</v>
      </c>
      <c r="D51" s="27" t="s">
        <v>41</v>
      </c>
      <c r="E51" s="63"/>
      <c r="F51" s="34"/>
      <c r="G51" s="7"/>
    </row>
    <row r="52" spans="1:7" s="1" customFormat="1" ht="75" x14ac:dyDescent="0.15">
      <c r="A52" s="17" t="str">
        <f>IF(C52="","",IF(LEN(A51)&gt;2,MAX(A$6:A51)&amp;"ｰ"&amp;IFERROR(VALUE(RIGHT(A51,2))+1,RIGHT(A51,1)+1),A51&amp;"ｰ1"))</f>
        <v>4ｰ5</v>
      </c>
      <c r="B52" s="18"/>
      <c r="C52" s="19" t="s">
        <v>339</v>
      </c>
      <c r="D52" s="27" t="s">
        <v>41</v>
      </c>
      <c r="E52" s="63"/>
      <c r="F52" s="34"/>
      <c r="G52" s="7"/>
    </row>
    <row r="53" spans="1:7" s="1" customFormat="1" ht="56.25" x14ac:dyDescent="0.15">
      <c r="A53" s="17" t="str">
        <f>IF(C53="","",IF(LEN(A52)&gt;2,MAX(A$6:A52)&amp;"ｰ"&amp;IFERROR(VALUE(RIGHT(A52,2))+1,RIGHT(A52,1)+1),A52&amp;"ｰ1"))</f>
        <v>4ｰ6</v>
      </c>
      <c r="B53" s="18"/>
      <c r="C53" s="19" t="s">
        <v>349</v>
      </c>
      <c r="D53" s="27" t="s">
        <v>41</v>
      </c>
      <c r="E53" s="63"/>
      <c r="F53" s="34"/>
      <c r="G53" s="7"/>
    </row>
    <row r="54" spans="1:7" s="1" customFormat="1" ht="93.75" x14ac:dyDescent="0.15">
      <c r="A54" s="22" t="str">
        <f>IF(C54="","",IF(LEN(A53)&gt;2,MAX(A$6:A53)&amp;"ｰ"&amp;IFERROR(VALUE(RIGHT(A53,2))+1,RIGHT(A53,1)+1),A53&amp;"ｰ1"))</f>
        <v>4ｰ7</v>
      </c>
      <c r="B54" s="23"/>
      <c r="C54" s="24" t="s">
        <v>331</v>
      </c>
      <c r="D54" s="33" t="s">
        <v>8</v>
      </c>
      <c r="E54" s="64"/>
      <c r="F54" s="40"/>
      <c r="G54" s="7"/>
    </row>
    <row r="55" spans="1:7" s="1" customFormat="1" ht="131.25" x14ac:dyDescent="0.15">
      <c r="A55" s="22" t="str">
        <f>IF(C55="","",IF(LEN(A54)&gt;2,MAX(A$6:A54)&amp;"ｰ"&amp;IFERROR(VALUE(RIGHT(A54,2))+1,RIGHT(A54,1)+1),A54&amp;"ｰ1"))</f>
        <v>4ｰ8</v>
      </c>
      <c r="B55" s="23"/>
      <c r="C55" s="24" t="s">
        <v>364</v>
      </c>
      <c r="D55" s="33" t="s">
        <v>40</v>
      </c>
      <c r="E55" s="64"/>
      <c r="F55" s="40"/>
      <c r="G55" s="7"/>
    </row>
    <row r="56" spans="1:7" s="1" customFormat="1" ht="56.25" x14ac:dyDescent="0.15">
      <c r="A56" s="17" t="str">
        <f>IF(C56="","",IF(LEN(A55)&gt;2,MAX(A$6:A55)&amp;"ｰ"&amp;IFERROR(VALUE(RIGHT(A55,2))+1,RIGHT(A55,1)+1),A55&amp;"ｰ1"))</f>
        <v>4ｰ9</v>
      </c>
      <c r="B56" s="18"/>
      <c r="C56" s="19" t="s">
        <v>66</v>
      </c>
      <c r="D56" s="27" t="s">
        <v>41</v>
      </c>
      <c r="E56" s="63"/>
      <c r="F56" s="34"/>
      <c r="G56" s="7"/>
    </row>
    <row r="57" spans="1:7" s="1" customFormat="1" ht="75" x14ac:dyDescent="0.15">
      <c r="A57" s="17" t="str">
        <f>IF(C57="","",IF(LEN(A56)&gt;2,MAX(A$6:A56)&amp;"ｰ"&amp;IFERROR(VALUE(RIGHT(A56,2))+1,RIGHT(A56,1)+1),A56&amp;"ｰ1"))</f>
        <v>4ｰ10</v>
      </c>
      <c r="B57" s="18"/>
      <c r="C57" s="19" t="s">
        <v>332</v>
      </c>
      <c r="D57" s="27" t="s">
        <v>41</v>
      </c>
      <c r="E57" s="63"/>
      <c r="F57" s="34"/>
      <c r="G57" s="7"/>
    </row>
    <row r="58" spans="1:7" s="1" customFormat="1" ht="75" x14ac:dyDescent="0.15">
      <c r="A58" s="17" t="str">
        <f>IF(C58="","",IF(LEN(A57)&gt;2,MAX(A$6:A57)&amp;"ｰ"&amp;IFERROR(VALUE(RIGHT(A57,2))+1,RIGHT(A57,1)+1),A57&amp;"ｰ1"))</f>
        <v>4ｰ11</v>
      </c>
      <c r="B58" s="18"/>
      <c r="C58" s="19" t="s">
        <v>67</v>
      </c>
      <c r="D58" s="27" t="s">
        <v>41</v>
      </c>
      <c r="E58" s="63"/>
      <c r="F58" s="34"/>
      <c r="G58" s="7"/>
    </row>
    <row r="59" spans="1:7" s="1" customFormat="1" ht="93.75" x14ac:dyDescent="0.15">
      <c r="A59" s="17" t="str">
        <f>IF(C59="","",IF(LEN(A58)&gt;2,MAX(A$6:A58)&amp;"ｰ"&amp;IFERROR(VALUE(RIGHT(A58,2))+1,RIGHT(A58,1)+1),A58&amp;"ｰ1"))</f>
        <v>4ｰ12</v>
      </c>
      <c r="B59" s="18"/>
      <c r="C59" s="19" t="s">
        <v>68</v>
      </c>
      <c r="D59" s="27" t="s">
        <v>41</v>
      </c>
      <c r="E59" s="63"/>
      <c r="F59" s="34"/>
      <c r="G59" s="7"/>
    </row>
    <row r="60" spans="1:7" s="1" customFormat="1" ht="56.25" x14ac:dyDescent="0.15">
      <c r="A60" s="17" t="str">
        <f>IF(C60="","",IF(LEN(A59)&gt;2,MAX(A$6:A59)&amp;"ｰ"&amp;IFERROR(VALUE(RIGHT(A59,2))+1,RIGHT(A59,1)+1),A59&amp;"ｰ1"))</f>
        <v>4ｰ13</v>
      </c>
      <c r="B60" s="18"/>
      <c r="C60" s="19" t="s">
        <v>69</v>
      </c>
      <c r="D60" s="27" t="s">
        <v>7</v>
      </c>
      <c r="E60" s="63"/>
      <c r="F60" s="34"/>
      <c r="G60" s="7"/>
    </row>
    <row r="61" spans="1:7" s="1" customFormat="1" ht="75" x14ac:dyDescent="0.15">
      <c r="A61" s="17" t="str">
        <f>IF(C61="","",IF(LEN(A60)&gt;2,MAX(A$6:A60)&amp;"ｰ"&amp;IFERROR(VALUE(RIGHT(A60,2))+1,RIGHT(A60,1)+1),A60&amp;"ｰ1"))</f>
        <v>4ｰ14</v>
      </c>
      <c r="B61" s="18"/>
      <c r="C61" s="19" t="s">
        <v>348</v>
      </c>
      <c r="D61" s="27" t="s">
        <v>41</v>
      </c>
      <c r="E61" s="63"/>
      <c r="F61" s="34"/>
      <c r="G61" s="7"/>
    </row>
    <row r="62" spans="1:7" s="1" customFormat="1" ht="75" x14ac:dyDescent="0.15">
      <c r="A62" s="17" t="str">
        <f>IF(C62="","",IF(LEN(A61)&gt;2,MAX(A$6:A61)&amp;"ｰ"&amp;IFERROR(VALUE(RIGHT(A61,2))+1,RIGHT(A61,1)+1),A61&amp;"ｰ1"))</f>
        <v>4ｰ15</v>
      </c>
      <c r="B62" s="18"/>
      <c r="C62" s="19" t="s">
        <v>350</v>
      </c>
      <c r="D62" s="27" t="s">
        <v>41</v>
      </c>
      <c r="E62" s="63"/>
      <c r="F62" s="34"/>
      <c r="G62" s="7"/>
    </row>
    <row r="63" spans="1:7" s="1" customFormat="1" ht="75" x14ac:dyDescent="0.15">
      <c r="A63" s="17" t="str">
        <f>IF(C63="","",IF(LEN(A62)&gt;2,MAX(A$6:A62)&amp;"ｰ"&amp;IFERROR(VALUE(RIGHT(A62,2))+1,RIGHT(A62,1)+1),A62&amp;"ｰ1"))</f>
        <v>4ｰ16</v>
      </c>
      <c r="B63" s="18"/>
      <c r="C63" s="19" t="s">
        <v>42</v>
      </c>
      <c r="D63" s="27" t="s">
        <v>41</v>
      </c>
      <c r="E63" s="63"/>
      <c r="F63" s="34"/>
      <c r="G63" s="7"/>
    </row>
    <row r="64" spans="1:7" s="1" customFormat="1" ht="75" x14ac:dyDescent="0.15">
      <c r="A64" s="17" t="str">
        <f>IF(C64="","",IF(LEN(A63)&gt;2,MAX(A$6:A63)&amp;"ｰ"&amp;IFERROR(VALUE(RIGHT(A63,2))+1,RIGHT(A63,1)+1),A63&amp;"ｰ1"))</f>
        <v>4ｰ17</v>
      </c>
      <c r="B64" s="18"/>
      <c r="C64" s="19" t="s">
        <v>70</v>
      </c>
      <c r="D64" s="27" t="s">
        <v>41</v>
      </c>
      <c r="E64" s="63"/>
      <c r="F64" s="34"/>
      <c r="G64" s="7"/>
    </row>
    <row r="65" spans="1:7" s="1" customFormat="1" ht="75" x14ac:dyDescent="0.15">
      <c r="A65" s="17" t="str">
        <f>IF(C65="","",IF(LEN(A64)&gt;2,MAX(A$6:A64)&amp;"ｰ"&amp;IFERROR(VALUE(RIGHT(A64,2))+1,RIGHT(A64,1)+1),A64&amp;"ｰ1"))</f>
        <v>4ｰ18</v>
      </c>
      <c r="B65" s="18"/>
      <c r="C65" s="19" t="s">
        <v>333</v>
      </c>
      <c r="D65" s="27" t="s">
        <v>41</v>
      </c>
      <c r="E65" s="63"/>
      <c r="F65" s="34"/>
      <c r="G65" s="7"/>
    </row>
    <row r="66" spans="1:7" s="1" customFormat="1" ht="56.25" x14ac:dyDescent="0.15">
      <c r="A66" s="17" t="str">
        <f>IF(C66="","",IF(LEN(A65)&gt;2,MAX(A$6:A65)&amp;"ｰ"&amp;IFERROR(VALUE(RIGHT(A65,2))+1,RIGHT(A65,1)+1),A65&amp;"ｰ1"))</f>
        <v>4ｰ19</v>
      </c>
      <c r="B66" s="18"/>
      <c r="C66" s="19" t="s">
        <v>223</v>
      </c>
      <c r="D66" s="27" t="s">
        <v>7</v>
      </c>
      <c r="E66" s="63"/>
      <c r="F66" s="34"/>
      <c r="G66" s="7"/>
    </row>
    <row r="67" spans="1:7" s="1" customFormat="1" ht="56.25" x14ac:dyDescent="0.15">
      <c r="A67" s="22" t="str">
        <f>IF(C67="","",IF(LEN(A66)&gt;2,MAX(A$6:A66)&amp;"ｰ"&amp;IFERROR(VALUE(RIGHT(A66,2))+1,RIGHT(A66,1)+1),A66&amp;"ｰ1"))</f>
        <v>4ｰ20</v>
      </c>
      <c r="B67" s="23"/>
      <c r="C67" s="24" t="s">
        <v>224</v>
      </c>
      <c r="D67" s="33" t="s">
        <v>40</v>
      </c>
      <c r="E67" s="64"/>
      <c r="F67" s="40"/>
      <c r="G67" s="7"/>
    </row>
    <row r="68" spans="1:7" s="1" customFormat="1" ht="75" x14ac:dyDescent="0.15">
      <c r="A68" s="22" t="str">
        <f>IF(C68="","",IF(LEN(A67)&gt;2,MAX(A$6:A67)&amp;"ｰ"&amp;IFERROR(VALUE(RIGHT(A67,2))+1,RIGHT(A67,1)+1),A67&amp;"ｰ1"))</f>
        <v>4ｰ21</v>
      </c>
      <c r="B68" s="23"/>
      <c r="C68" s="24" t="s">
        <v>365</v>
      </c>
      <c r="D68" s="33" t="s">
        <v>40</v>
      </c>
      <c r="E68" s="64"/>
      <c r="F68" s="40"/>
      <c r="G68" s="7"/>
    </row>
    <row r="69" spans="1:7" s="1" customFormat="1" ht="75" x14ac:dyDescent="0.15">
      <c r="A69" s="22" t="str">
        <f>IF(C69="","",IF(LEN(A68)&gt;2,MAX(A$6:A68)&amp;"ｰ"&amp;IFERROR(VALUE(RIGHT(A68,2))+1,RIGHT(A68,1)+1),A68&amp;"ｰ1"))</f>
        <v>4ｰ22</v>
      </c>
      <c r="B69" s="23"/>
      <c r="C69" s="24" t="s">
        <v>321</v>
      </c>
      <c r="D69" s="33" t="s">
        <v>40</v>
      </c>
      <c r="E69" s="64"/>
      <c r="F69" s="40"/>
      <c r="G69" s="7"/>
    </row>
    <row r="70" spans="1:7" s="1" customFormat="1" ht="75" x14ac:dyDescent="0.15">
      <c r="A70" s="22" t="str">
        <f>IF(C70="","",IF(LEN(A69)&gt;2,MAX(A$6:A69)&amp;"ｰ"&amp;IFERROR(VALUE(RIGHT(A69,2))+1,RIGHT(A69,1)+1),A69&amp;"ｰ1"))</f>
        <v>4ｰ23</v>
      </c>
      <c r="B70" s="23"/>
      <c r="C70" s="24" t="s">
        <v>225</v>
      </c>
      <c r="D70" s="33" t="s">
        <v>40</v>
      </c>
      <c r="E70" s="64"/>
      <c r="F70" s="40"/>
      <c r="G70" s="7"/>
    </row>
    <row r="71" spans="1:7" s="1" customFormat="1" ht="29.25" thickBot="1" x14ac:dyDescent="0.2">
      <c r="A71" s="28" t="str">
        <f>IF(C71="","",IF(LEN(A45)&gt;2,MAX(A$6:A45)&amp;"ｰ"&amp;IFERROR(VALUE(RIGHT(A45,2))+1,RIGHT(A45,1)+1),A45&amp;"ｰ1"))</f>
        <v/>
      </c>
      <c r="B71" s="29"/>
      <c r="C71" s="30"/>
      <c r="D71" s="31"/>
      <c r="E71" s="65"/>
      <c r="F71" s="41"/>
      <c r="G71" s="7"/>
    </row>
    <row r="72" spans="1:7" s="14" customFormat="1" ht="28.5" x14ac:dyDescent="0.15">
      <c r="A72" s="57">
        <f>MAX(A$6:A71)+1</f>
        <v>5</v>
      </c>
      <c r="B72" s="74" t="s">
        <v>28</v>
      </c>
      <c r="C72" s="74"/>
      <c r="D72" s="74"/>
      <c r="E72" s="74"/>
      <c r="F72" s="75"/>
    </row>
    <row r="73" spans="1:7" s="1" customFormat="1" ht="56.25" x14ac:dyDescent="0.15">
      <c r="A73" s="17" t="str">
        <f>IF(C73="","",IF(LEN(A72)&gt;2,MAX(A$6:A72)&amp;"ｰ"&amp;IFERROR(VALUE(RIGHT(A72,2))+1,RIGHT(A72,1)+1),A72&amp;"ｰ1"))</f>
        <v>5ｰ1</v>
      </c>
      <c r="B73" s="18"/>
      <c r="C73" s="19" t="s">
        <v>71</v>
      </c>
      <c r="D73" s="20" t="s">
        <v>26</v>
      </c>
      <c r="E73" s="63"/>
      <c r="F73" s="21"/>
      <c r="G73" s="7"/>
    </row>
    <row r="74" spans="1:7" s="1" customFormat="1" ht="56.25" x14ac:dyDescent="0.15">
      <c r="A74" s="17" t="str">
        <f>IF(C74="","",IF(LEN(A73)&gt;2,MAX(A$6:A73)&amp;"ｰ"&amp;IFERROR(VALUE(RIGHT(A73,2))+1,RIGHT(A73,1)+1),A73&amp;"ｰ1"))</f>
        <v>5ｰ2</v>
      </c>
      <c r="B74" s="18"/>
      <c r="C74" s="19" t="s">
        <v>72</v>
      </c>
      <c r="D74" s="20" t="s">
        <v>26</v>
      </c>
      <c r="E74" s="63"/>
      <c r="F74" s="21"/>
      <c r="G74" s="7"/>
    </row>
    <row r="75" spans="1:7" s="1" customFormat="1" ht="56.25" x14ac:dyDescent="0.15">
      <c r="A75" s="17" t="str">
        <f>IF(C75="","",IF(LEN(A74)&gt;2,MAX(A$6:A74)&amp;"ｰ"&amp;IFERROR(VALUE(RIGHT(A74,2))+1,RIGHT(A74,1)+1),A74&amp;"ｰ1"))</f>
        <v>5ｰ3</v>
      </c>
      <c r="B75" s="18"/>
      <c r="C75" s="19" t="s">
        <v>351</v>
      </c>
      <c r="D75" s="20" t="s">
        <v>26</v>
      </c>
      <c r="E75" s="63"/>
      <c r="F75" s="21"/>
      <c r="G75" s="7"/>
    </row>
    <row r="76" spans="1:7" s="1" customFormat="1" ht="56.25" x14ac:dyDescent="0.15">
      <c r="A76" s="17" t="str">
        <f>IF(C76="","",IF(LEN(A75)&gt;2,MAX(A$6:A75)&amp;"ｰ"&amp;IFERROR(VALUE(RIGHT(A75,2))+1,RIGHT(A75,1)+1),A75&amp;"ｰ1"))</f>
        <v>5ｰ4</v>
      </c>
      <c r="B76" s="18"/>
      <c r="C76" s="19" t="s">
        <v>340</v>
      </c>
      <c r="D76" s="20" t="s">
        <v>26</v>
      </c>
      <c r="E76" s="63"/>
      <c r="F76" s="21"/>
      <c r="G76" s="7"/>
    </row>
    <row r="77" spans="1:7" s="1" customFormat="1" ht="56.25" x14ac:dyDescent="0.15">
      <c r="A77" s="22" t="str">
        <f>IF(C77="","",IF(LEN(A76)&gt;2,MAX(A$6:A76)&amp;"ｰ"&amp;IFERROR(VALUE(RIGHT(A76,2))+1,RIGHT(A76,1)+1),A76&amp;"ｰ1"))</f>
        <v>5ｰ5</v>
      </c>
      <c r="B77" s="23"/>
      <c r="C77" s="24" t="s">
        <v>310</v>
      </c>
      <c r="D77" s="25" t="s">
        <v>27</v>
      </c>
      <c r="E77" s="64"/>
      <c r="F77" s="26"/>
      <c r="G77" s="7"/>
    </row>
    <row r="78" spans="1:7" s="1" customFormat="1" ht="56.25" x14ac:dyDescent="0.15">
      <c r="A78" s="17" t="str">
        <f>IF(C78="","",IF(LEN(A77)&gt;2,MAX(A$6:A77)&amp;"ｰ"&amp;IFERROR(VALUE(RIGHT(A77,2))+1,RIGHT(A77,1)+1),A77&amp;"ｰ1"))</f>
        <v>5ｰ6</v>
      </c>
      <c r="B78" s="18"/>
      <c r="C78" s="19" t="s">
        <v>73</v>
      </c>
      <c r="D78" s="20" t="s">
        <v>26</v>
      </c>
      <c r="E78" s="63"/>
      <c r="F78" s="21"/>
      <c r="G78" s="7"/>
    </row>
    <row r="79" spans="1:7" s="1" customFormat="1" ht="56.25" x14ac:dyDescent="0.15">
      <c r="A79" s="17" t="str">
        <f>IF(C79="","",IF(LEN(A78)&gt;2,MAX(A$6:A78)&amp;"ｰ"&amp;IFERROR(VALUE(RIGHT(A78,2))+1,RIGHT(A78,1)+1),A78&amp;"ｰ1"))</f>
        <v>5ｰ7</v>
      </c>
      <c r="B79" s="18"/>
      <c r="C79" s="19" t="s">
        <v>74</v>
      </c>
      <c r="D79" s="20" t="s">
        <v>26</v>
      </c>
      <c r="E79" s="63"/>
      <c r="F79" s="21"/>
      <c r="G79" s="7"/>
    </row>
    <row r="80" spans="1:7" s="1" customFormat="1" ht="75" x14ac:dyDescent="0.15">
      <c r="A80" s="17" t="str">
        <f>IF(C80="","",IF(LEN(A79)&gt;2,MAX(A$6:A79)&amp;"ｰ"&amp;IFERROR(VALUE(RIGHT(A79,2))+1,RIGHT(A79,1)+1),A79&amp;"ｰ1"))</f>
        <v>5ｰ8</v>
      </c>
      <c r="B80" s="18"/>
      <c r="C80" s="19" t="s">
        <v>75</v>
      </c>
      <c r="D80" s="20" t="s">
        <v>26</v>
      </c>
      <c r="E80" s="63"/>
      <c r="F80" s="21"/>
      <c r="G80" s="7"/>
    </row>
    <row r="81" spans="1:7" s="1" customFormat="1" ht="56.25" x14ac:dyDescent="0.15">
      <c r="A81" s="17" t="str">
        <f>IF(C81="","",IF(LEN(A80)&gt;2,MAX(A$6:A80)&amp;"ｰ"&amp;IFERROR(VALUE(RIGHT(A80,2))+1,RIGHT(A80,1)+1),A80&amp;"ｰ1"))</f>
        <v>5ｰ9</v>
      </c>
      <c r="B81" s="18"/>
      <c r="C81" s="19" t="s">
        <v>311</v>
      </c>
      <c r="D81" s="20" t="s">
        <v>26</v>
      </c>
      <c r="E81" s="63"/>
      <c r="F81" s="21"/>
      <c r="G81" s="7"/>
    </row>
    <row r="82" spans="1:7" s="1" customFormat="1" ht="56.25" x14ac:dyDescent="0.15">
      <c r="A82" s="22" t="str">
        <f>IF(C82="","",IF(LEN(A81)&gt;2,MAX(A$6:A81)&amp;"ｰ"&amp;IFERROR(VALUE(RIGHT(A81,2))+1,RIGHT(A81,1)+1),A81&amp;"ｰ1"))</f>
        <v>5ｰ10</v>
      </c>
      <c r="B82" s="23"/>
      <c r="C82" s="24" t="s">
        <v>320</v>
      </c>
      <c r="D82" s="25" t="s">
        <v>27</v>
      </c>
      <c r="E82" s="64"/>
      <c r="F82" s="26"/>
      <c r="G82" s="7"/>
    </row>
    <row r="83" spans="1:7" s="1" customFormat="1" ht="56.25" x14ac:dyDescent="0.15">
      <c r="A83" s="22" t="str">
        <f>IF(C83="","",IF(LEN(A82)&gt;2,MAX(A$6:A82)&amp;"ｰ"&amp;IFERROR(VALUE(RIGHT(A82,2))+1,RIGHT(A82,1)+1),A82&amp;"ｰ1"))</f>
        <v>5ｰ11</v>
      </c>
      <c r="B83" s="23"/>
      <c r="C83" s="24" t="s">
        <v>226</v>
      </c>
      <c r="D83" s="25" t="s">
        <v>27</v>
      </c>
      <c r="E83" s="64"/>
      <c r="F83" s="26"/>
      <c r="G83" s="7"/>
    </row>
    <row r="84" spans="1:7" s="1" customFormat="1" ht="56.25" x14ac:dyDescent="0.15">
      <c r="A84" s="17" t="str">
        <f>IF(C84="","",IF(LEN(A83)&gt;2,MAX(A$6:A83)&amp;"ｰ"&amp;IFERROR(VALUE(RIGHT(A83,2))+1,RIGHT(A83,1)+1),A83&amp;"ｰ1"))</f>
        <v>5ｰ12</v>
      </c>
      <c r="B84" s="18"/>
      <c r="C84" s="19" t="s">
        <v>341</v>
      </c>
      <c r="D84" s="27" t="s">
        <v>7</v>
      </c>
      <c r="E84" s="63"/>
      <c r="F84" s="21"/>
      <c r="G84" s="7"/>
    </row>
    <row r="85" spans="1:7" s="1" customFormat="1" ht="56.25" x14ac:dyDescent="0.15">
      <c r="A85" s="17" t="str">
        <f>IF(C85="","",IF(LEN(A84)&gt;2,MAX(A$6:A84)&amp;"ｰ"&amp;IFERROR(VALUE(RIGHT(A84,2))+1,RIGHT(A84,1)+1),A84&amp;"ｰ1"))</f>
        <v>5ｰ13</v>
      </c>
      <c r="B85" s="18"/>
      <c r="C85" s="19" t="s">
        <v>76</v>
      </c>
      <c r="D85" s="20" t="s">
        <v>26</v>
      </c>
      <c r="E85" s="63"/>
      <c r="F85" s="21"/>
      <c r="G85" s="7"/>
    </row>
    <row r="86" spans="1:7" s="1" customFormat="1" ht="56.25" x14ac:dyDescent="0.15">
      <c r="A86" s="17" t="str">
        <f>IF(C86="","",IF(LEN(A85)&gt;2,MAX(A$6:A85)&amp;"ｰ"&amp;IFERROR(VALUE(RIGHT(A85,2))+1,RIGHT(A85,1)+1),A85&amp;"ｰ1"))</f>
        <v>5ｰ14</v>
      </c>
      <c r="B86" s="18"/>
      <c r="C86" s="19" t="s">
        <v>77</v>
      </c>
      <c r="D86" s="20" t="s">
        <v>26</v>
      </c>
      <c r="E86" s="63"/>
      <c r="F86" s="21"/>
      <c r="G86" s="7"/>
    </row>
    <row r="87" spans="1:7" s="1" customFormat="1" ht="29.25" thickBot="1" x14ac:dyDescent="0.2">
      <c r="A87" s="35"/>
      <c r="B87" s="36"/>
      <c r="C87" s="37"/>
      <c r="D87" s="42"/>
      <c r="E87" s="66"/>
      <c r="F87" s="43"/>
      <c r="G87" s="7"/>
    </row>
    <row r="88" spans="1:7" s="14" customFormat="1" ht="28.5" x14ac:dyDescent="0.15">
      <c r="A88" s="57">
        <f>MAX(A$6:A87)+1</f>
        <v>6</v>
      </c>
      <c r="B88" s="74" t="s">
        <v>39</v>
      </c>
      <c r="C88" s="74"/>
      <c r="D88" s="74"/>
      <c r="E88" s="74"/>
      <c r="F88" s="75"/>
    </row>
    <row r="89" spans="1:7" s="1" customFormat="1" ht="75" x14ac:dyDescent="0.15">
      <c r="A89" s="17" t="str">
        <f>IF(C89="","",IF(LEN(A88)&gt;2,MAX(A$6:A88)&amp;"ｰ"&amp;IFERROR(VALUE(RIGHT(A88,2))+1,RIGHT(A88,1)+1),A88&amp;"ｰ1"))</f>
        <v>6ｰ1</v>
      </c>
      <c r="B89" s="18"/>
      <c r="C89" s="19" t="s">
        <v>78</v>
      </c>
      <c r="D89" s="20" t="s">
        <v>30</v>
      </c>
      <c r="E89" s="63"/>
      <c r="F89" s="21"/>
      <c r="G89" s="7"/>
    </row>
    <row r="90" spans="1:7" s="5" customFormat="1" ht="75" x14ac:dyDescent="0.15">
      <c r="A90" s="17" t="str">
        <f>IF(C90="","",IF(LEN(A89)&gt;2,MAX(A$6:A89)&amp;"ｰ"&amp;IFERROR(VALUE(RIGHT(A89,2))+1,RIGHT(A89,1)+1),A89&amp;"ｰ1"))</f>
        <v>6ｰ2</v>
      </c>
      <c r="B90" s="18"/>
      <c r="C90" s="19" t="s">
        <v>48</v>
      </c>
      <c r="D90" s="20" t="s">
        <v>7</v>
      </c>
      <c r="E90" s="63"/>
      <c r="F90" s="21"/>
      <c r="G90" s="7"/>
    </row>
    <row r="91" spans="1:7" s="1" customFormat="1" ht="75" x14ac:dyDescent="0.15">
      <c r="A91" s="17" t="str">
        <f>IF(C91="","",IF(LEN(A90)&gt;2,MAX(A$6:A90)&amp;"ｰ"&amp;IFERROR(VALUE(RIGHT(A90,2))+1,RIGHT(A90,1)+1),A90&amp;"ｰ1"))</f>
        <v>6ｰ3</v>
      </c>
      <c r="B91" s="18"/>
      <c r="C91" s="19" t="s">
        <v>328</v>
      </c>
      <c r="D91" s="20" t="s">
        <v>30</v>
      </c>
      <c r="E91" s="63"/>
      <c r="F91" s="21"/>
      <c r="G91" s="7"/>
    </row>
    <row r="92" spans="1:7" s="1" customFormat="1" ht="75" x14ac:dyDescent="0.15">
      <c r="A92" s="17" t="str">
        <f>IF(C92="","",IF(LEN(A91)&gt;2,MAX(A$6:A91)&amp;"ｰ"&amp;IFERROR(VALUE(RIGHT(A91,2))+1,RIGHT(A91,1)+1),A91&amp;"ｰ1"))</f>
        <v>6ｰ4</v>
      </c>
      <c r="B92" s="18"/>
      <c r="C92" s="19" t="s">
        <v>179</v>
      </c>
      <c r="D92" s="20" t="s">
        <v>30</v>
      </c>
      <c r="E92" s="63"/>
      <c r="F92" s="21"/>
      <c r="G92" s="7"/>
    </row>
    <row r="93" spans="1:7" s="1" customFormat="1" ht="56.25" x14ac:dyDescent="0.15">
      <c r="A93" s="17" t="str">
        <f>IF(C93="","",IF(LEN(A92)&gt;2,MAX(A$6:A92)&amp;"ｰ"&amp;IFERROR(VALUE(RIGHT(A92,2))+1,RIGHT(A92,1)+1),A92&amp;"ｰ1"))</f>
        <v>6ｰ5</v>
      </c>
      <c r="B93" s="18"/>
      <c r="C93" s="19" t="s">
        <v>79</v>
      </c>
      <c r="D93" s="20" t="s">
        <v>30</v>
      </c>
      <c r="E93" s="63"/>
      <c r="F93" s="21"/>
      <c r="G93" s="7"/>
    </row>
    <row r="94" spans="1:7" s="1" customFormat="1" ht="56.25" x14ac:dyDescent="0.15">
      <c r="A94" s="17" t="str">
        <f>IF(C94="","",IF(LEN(A93)&gt;2,MAX(A$6:A93)&amp;"ｰ"&amp;IFERROR(VALUE(RIGHT(A93,2))+1,RIGHT(A93,1)+1),A93&amp;"ｰ1"))</f>
        <v>6ｰ6</v>
      </c>
      <c r="B94" s="18"/>
      <c r="C94" s="19" t="s">
        <v>80</v>
      </c>
      <c r="D94" s="20" t="s">
        <v>30</v>
      </c>
      <c r="E94" s="63"/>
      <c r="F94" s="21"/>
      <c r="G94" s="7"/>
    </row>
    <row r="95" spans="1:7" s="1" customFormat="1" ht="75" x14ac:dyDescent="0.15">
      <c r="A95" s="17" t="str">
        <f>IF(C95="","",IF(LEN(A94)&gt;2,MAX(A$6:A94)&amp;"ｰ"&amp;IFERROR(VALUE(RIGHT(A94,2))+1,RIGHT(A94,1)+1),A94&amp;"ｰ1"))</f>
        <v>6ｰ7</v>
      </c>
      <c r="B95" s="18"/>
      <c r="C95" s="19" t="s">
        <v>81</v>
      </c>
      <c r="D95" s="20" t="s">
        <v>30</v>
      </c>
      <c r="E95" s="63"/>
      <c r="F95" s="21"/>
      <c r="G95" s="7"/>
    </row>
    <row r="96" spans="1:7" s="1" customFormat="1" ht="29.25" thickBot="1" x14ac:dyDescent="0.2">
      <c r="A96" s="35" t="str">
        <f>IF(C96="","",IF(LEN(A95)&gt;2,MAX(A$6:A95)&amp;"ｰ"&amp;IFERROR(VALUE(RIGHT(A95,2))+1,RIGHT(A95,1)+1),A95&amp;"ｰ1"))</f>
        <v/>
      </c>
      <c r="B96" s="36"/>
      <c r="C96" s="37"/>
      <c r="D96" s="42"/>
      <c r="E96" s="66"/>
      <c r="F96" s="43"/>
      <c r="G96" s="7"/>
    </row>
    <row r="97" spans="1:7" s="14" customFormat="1" ht="28.5" x14ac:dyDescent="0.15">
      <c r="A97" s="57">
        <f>MAX(A$6:A96)+1</f>
        <v>7</v>
      </c>
      <c r="B97" s="74" t="s">
        <v>38</v>
      </c>
      <c r="C97" s="74"/>
      <c r="D97" s="74"/>
      <c r="E97" s="74"/>
      <c r="F97" s="75"/>
    </row>
    <row r="98" spans="1:7" s="1" customFormat="1" ht="93.75" x14ac:dyDescent="0.15">
      <c r="A98" s="17" t="str">
        <f>IF(C98="","",IF(LEN(A97)&gt;2,MAX(A$6:A97)&amp;"ｰ"&amp;IFERROR(VALUE(RIGHT(A97,2))+1,RIGHT(A97,1)+1),A97&amp;"ｰ1"))</f>
        <v>7ｰ1</v>
      </c>
      <c r="B98" s="18"/>
      <c r="C98" s="19" t="s">
        <v>82</v>
      </c>
      <c r="D98" s="20" t="s">
        <v>7</v>
      </c>
      <c r="E98" s="63"/>
      <c r="F98" s="21"/>
      <c r="G98" s="7"/>
    </row>
    <row r="99" spans="1:7" s="1" customFormat="1" ht="56.25" x14ac:dyDescent="0.15">
      <c r="A99" s="17" t="str">
        <f>IF(C99="","",IF(LEN(A98)&gt;2,MAX(A$6:A98)&amp;"ｰ"&amp;IFERROR(VALUE(RIGHT(A98,2))+1,RIGHT(A98,1)+1),A98&amp;"ｰ1"))</f>
        <v>7ｰ2</v>
      </c>
      <c r="B99" s="18"/>
      <c r="C99" s="19" t="s">
        <v>83</v>
      </c>
      <c r="D99" s="20" t="s">
        <v>7</v>
      </c>
      <c r="E99" s="63"/>
      <c r="F99" s="21"/>
      <c r="G99" s="7"/>
    </row>
    <row r="100" spans="1:7" s="1" customFormat="1" ht="75" x14ac:dyDescent="0.15">
      <c r="A100" s="17" t="str">
        <f>IF(C100="","",IF(LEN(A99)&gt;2,MAX(A$6:A99)&amp;"ｰ"&amp;IFERROR(VALUE(RIGHT(A99,2))+1,RIGHT(A99,1)+1),A99&amp;"ｰ1"))</f>
        <v>7ｰ3</v>
      </c>
      <c r="B100" s="18"/>
      <c r="C100" s="19" t="s">
        <v>334</v>
      </c>
      <c r="D100" s="20" t="s">
        <v>7</v>
      </c>
      <c r="E100" s="63"/>
      <c r="F100" s="21"/>
      <c r="G100" s="7"/>
    </row>
    <row r="101" spans="1:7" s="1" customFormat="1" ht="75" x14ac:dyDescent="0.15">
      <c r="A101" s="17" t="str">
        <f>IF(C101="","",IF(LEN(A100)&gt;2,MAX(A$6:A100)&amp;"ｰ"&amp;IFERROR(VALUE(RIGHT(A100,2))+1,RIGHT(A100,1)+1),A100&amp;"ｰ1"))</f>
        <v>7ｰ4</v>
      </c>
      <c r="B101" s="18"/>
      <c r="C101" s="19" t="s">
        <v>84</v>
      </c>
      <c r="D101" s="20" t="s">
        <v>7</v>
      </c>
      <c r="E101" s="63"/>
      <c r="F101" s="21"/>
      <c r="G101" s="7"/>
    </row>
    <row r="102" spans="1:7" s="1" customFormat="1" ht="56.25" x14ac:dyDescent="0.15">
      <c r="A102" s="22" t="str">
        <f>IF(C102="","",IF(LEN(A101)&gt;2,MAX(A$6:A101)&amp;"ｰ"&amp;IFERROR(VALUE(RIGHT(A101,2))+1,RIGHT(A101,1)+1),A101&amp;"ｰ1"))</f>
        <v>7ｰ5</v>
      </c>
      <c r="B102" s="23"/>
      <c r="C102" s="24" t="s">
        <v>227</v>
      </c>
      <c r="D102" s="25" t="s">
        <v>8</v>
      </c>
      <c r="E102" s="64"/>
      <c r="F102" s="26"/>
      <c r="G102" s="7"/>
    </row>
    <row r="103" spans="1:7" s="1" customFormat="1" ht="56.25" x14ac:dyDescent="0.15">
      <c r="A103" s="22" t="str">
        <f>IF(C103="","",IF(LEN(A102)&gt;2,MAX(A$6:A102)&amp;"ｰ"&amp;IFERROR(VALUE(RIGHT(A102,2))+1,RIGHT(A102,1)+1),A102&amp;"ｰ1"))</f>
        <v>7ｰ6</v>
      </c>
      <c r="B103" s="44"/>
      <c r="C103" s="24" t="s">
        <v>228</v>
      </c>
      <c r="D103" s="25" t="s">
        <v>8</v>
      </c>
      <c r="E103" s="67"/>
      <c r="F103" s="45"/>
      <c r="G103" s="13"/>
    </row>
    <row r="104" spans="1:7" s="1" customFormat="1" ht="29.25" thickBot="1" x14ac:dyDescent="0.2">
      <c r="A104" s="35"/>
      <c r="B104" s="36"/>
      <c r="C104" s="37"/>
      <c r="D104" s="42"/>
      <c r="E104" s="66"/>
      <c r="F104" s="43"/>
      <c r="G104" s="7"/>
    </row>
    <row r="105" spans="1:7" s="14" customFormat="1" ht="28.5" x14ac:dyDescent="0.15">
      <c r="A105" s="57">
        <f>MAX(A$6:A104)+1</f>
        <v>8</v>
      </c>
      <c r="B105" s="74" t="s">
        <v>182</v>
      </c>
      <c r="C105" s="74"/>
      <c r="D105" s="74"/>
      <c r="E105" s="74"/>
      <c r="F105" s="75"/>
    </row>
    <row r="106" spans="1:7" s="1" customFormat="1" ht="75" x14ac:dyDescent="0.15">
      <c r="A106" s="17" t="str">
        <f>IF(C106="","",IF(LEN(A105)&gt;2,MAX(A$6:A105)&amp;"ｰ"&amp;IFERROR(VALUE(RIGHT(A105,2))+1,RIGHT(A105,1)+1),A105&amp;"ｰ1"))</f>
        <v>8ｰ1</v>
      </c>
      <c r="B106" s="18"/>
      <c r="C106" s="19" t="s">
        <v>229</v>
      </c>
      <c r="D106" s="20" t="s">
        <v>41</v>
      </c>
      <c r="E106" s="63"/>
      <c r="F106" s="21"/>
      <c r="G106" s="7"/>
    </row>
    <row r="107" spans="1:7" s="1" customFormat="1" ht="75" x14ac:dyDescent="0.15">
      <c r="A107" s="17" t="str">
        <f>IF(C107="","",IF(LEN(A106)&gt;2,MAX(A$6:A106)&amp;"ｰ"&amp;IFERROR(VALUE(RIGHT(A106,2))+1,RIGHT(A106,1)+1),A106&amp;"ｰ1"))</f>
        <v>8ｰ2</v>
      </c>
      <c r="B107" s="52"/>
      <c r="C107" s="53" t="s">
        <v>85</v>
      </c>
      <c r="D107" s="54" t="s">
        <v>41</v>
      </c>
      <c r="E107" s="68"/>
      <c r="F107" s="55"/>
      <c r="G107" s="7"/>
    </row>
    <row r="108" spans="1:7" s="1" customFormat="1" ht="93.75" x14ac:dyDescent="0.15">
      <c r="A108" s="17" t="str">
        <f>IF(C108="","",IF(LEN(A107)&gt;2,MAX(A$6:A107)&amp;"ｰ"&amp;IFERROR(VALUE(RIGHT(A107,2))+1,RIGHT(A107,1)+1),A107&amp;"ｰ1"))</f>
        <v>8ｰ3</v>
      </c>
      <c r="B108" s="52"/>
      <c r="C108" s="53" t="s">
        <v>86</v>
      </c>
      <c r="D108" s="54" t="s">
        <v>41</v>
      </c>
      <c r="E108" s="68"/>
      <c r="F108" s="55"/>
      <c r="G108" s="7"/>
    </row>
    <row r="109" spans="1:7" s="1" customFormat="1" ht="75" x14ac:dyDescent="0.15">
      <c r="A109" s="22" t="str">
        <f>IF(C109="","",IF(LEN(A108)&gt;2,MAX(A$6:A108)&amp;"ｰ"&amp;IFERROR(VALUE(RIGHT(A108,2))+1,RIGHT(A108,1)+1),A108&amp;"ｰ1"))</f>
        <v>8ｰ4</v>
      </c>
      <c r="B109" s="44"/>
      <c r="C109" s="46" t="s">
        <v>230</v>
      </c>
      <c r="D109" s="47" t="s">
        <v>40</v>
      </c>
      <c r="E109" s="67"/>
      <c r="F109" s="45"/>
      <c r="G109" s="7"/>
    </row>
    <row r="110" spans="1:7" s="1" customFormat="1" ht="75" x14ac:dyDescent="0.15">
      <c r="A110" s="17" t="str">
        <f>IF(C110="","",IF(LEN(A109)&gt;2,MAX(A$6:A109)&amp;"ｰ"&amp;IFERROR(VALUE(RIGHT(A109,2))+1,RIGHT(A109,1)+1),A109&amp;"ｰ1"))</f>
        <v>8ｰ5</v>
      </c>
      <c r="B110" s="52"/>
      <c r="C110" s="53" t="s">
        <v>87</v>
      </c>
      <c r="D110" s="54" t="s">
        <v>41</v>
      </c>
      <c r="E110" s="68"/>
      <c r="F110" s="55"/>
      <c r="G110" s="7"/>
    </row>
    <row r="111" spans="1:7" s="1" customFormat="1" ht="75" x14ac:dyDescent="0.15">
      <c r="A111" s="17" t="str">
        <f>IF(C111="","",IF(LEN(A110)&gt;2,MAX(A$6:A110)&amp;"ｰ"&amp;IFERROR(VALUE(RIGHT(A110,2))+1,RIGHT(A110,1)+1),A110&amp;"ｰ1"))</f>
        <v>8ｰ6</v>
      </c>
      <c r="B111" s="52"/>
      <c r="C111" s="53" t="s">
        <v>88</v>
      </c>
      <c r="D111" s="54" t="s">
        <v>41</v>
      </c>
      <c r="E111" s="68"/>
      <c r="F111" s="55"/>
      <c r="G111" s="7"/>
    </row>
    <row r="112" spans="1:7" s="1" customFormat="1" ht="93.75" x14ac:dyDescent="0.15">
      <c r="A112" s="17" t="str">
        <f>IF(C112="","",IF(LEN(A111)&gt;2,MAX(A$6:A111)&amp;"ｰ"&amp;IFERROR(VALUE(RIGHT(A111,2))+1,RIGHT(A111,1)+1),A111&amp;"ｰ1"))</f>
        <v>8ｰ7</v>
      </c>
      <c r="B112" s="52"/>
      <c r="C112" s="53" t="s">
        <v>89</v>
      </c>
      <c r="D112" s="54" t="s">
        <v>41</v>
      </c>
      <c r="E112" s="68"/>
      <c r="F112" s="55"/>
      <c r="G112" s="7"/>
    </row>
    <row r="113" spans="1:7" s="1" customFormat="1" ht="56.25" x14ac:dyDescent="0.15">
      <c r="A113" s="22" t="str">
        <f>IF(C113="","",IF(LEN(A112)&gt;2,MAX(A$6:A112)&amp;"ｰ"&amp;IFERROR(VALUE(RIGHT(A112,2))+1,RIGHT(A112,1)+1),A112&amp;"ｰ1"))</f>
        <v>8ｰ8</v>
      </c>
      <c r="B113" s="44"/>
      <c r="C113" s="46" t="s">
        <v>231</v>
      </c>
      <c r="D113" s="47" t="s">
        <v>8</v>
      </c>
      <c r="E113" s="67"/>
      <c r="F113" s="45"/>
      <c r="G113" s="7"/>
    </row>
    <row r="114" spans="1:7" s="1" customFormat="1" ht="56.25" x14ac:dyDescent="0.15">
      <c r="A114" s="22" t="str">
        <f>IF(C114="","",IF(LEN(A113)&gt;2,MAX(A$6:A113)&amp;"ｰ"&amp;IFERROR(VALUE(RIGHT(A113,2))+1,RIGHT(A113,1)+1),A113&amp;"ｰ1"))</f>
        <v>8ｰ9</v>
      </c>
      <c r="B114" s="44"/>
      <c r="C114" s="46" t="s">
        <v>232</v>
      </c>
      <c r="D114" s="47" t="s">
        <v>8</v>
      </c>
      <c r="E114" s="67"/>
      <c r="F114" s="45"/>
      <c r="G114" s="7"/>
    </row>
    <row r="115" spans="1:7" s="1" customFormat="1" ht="56.25" x14ac:dyDescent="0.15">
      <c r="A115" s="22" t="str">
        <f>IF(C115="","",IF(LEN(A114)&gt;2,MAX(A$6:A114)&amp;"ｰ"&amp;IFERROR(VALUE(RIGHT(A114,2))+1,RIGHT(A114,1)+1),A114&amp;"ｰ1"))</f>
        <v>8ｰ10</v>
      </c>
      <c r="B115" s="44"/>
      <c r="C115" s="46" t="s">
        <v>233</v>
      </c>
      <c r="D115" s="47" t="s">
        <v>8</v>
      </c>
      <c r="E115" s="67"/>
      <c r="F115" s="45"/>
      <c r="G115" s="7"/>
    </row>
    <row r="116" spans="1:7" s="1" customFormat="1" ht="56.25" x14ac:dyDescent="0.15">
      <c r="A116" s="17" t="str">
        <f>IF(C116="","",IF(LEN(A115)&gt;2,MAX(A$6:A115)&amp;"ｰ"&amp;IFERROR(VALUE(RIGHT(A115,2))+1,RIGHT(A115,1)+1),A115&amp;"ｰ1"))</f>
        <v>8ｰ11</v>
      </c>
      <c r="B116" s="52"/>
      <c r="C116" s="53" t="s">
        <v>90</v>
      </c>
      <c r="D116" s="54" t="s">
        <v>7</v>
      </c>
      <c r="E116" s="68"/>
      <c r="F116" s="55"/>
      <c r="G116" s="7"/>
    </row>
    <row r="117" spans="1:7" s="1" customFormat="1" ht="93.75" x14ac:dyDescent="0.15">
      <c r="A117" s="17" t="str">
        <f>IF(C117="","",IF(LEN(A116)&gt;2,MAX(A$6:A116)&amp;"ｰ"&amp;IFERROR(VALUE(RIGHT(A116,2))+1,RIGHT(A116,1)+1),A116&amp;"ｰ1"))</f>
        <v>8ｰ12</v>
      </c>
      <c r="B117" s="52"/>
      <c r="C117" s="53" t="s">
        <v>91</v>
      </c>
      <c r="D117" s="54" t="s">
        <v>41</v>
      </c>
      <c r="E117" s="68"/>
      <c r="F117" s="55"/>
      <c r="G117" s="7"/>
    </row>
    <row r="118" spans="1:7" s="1" customFormat="1" ht="75" x14ac:dyDescent="0.15">
      <c r="A118" s="22" t="str">
        <f>IF(C118="","",IF(LEN(A117)&gt;2,MAX(A$6:A117)&amp;"ｰ"&amp;IFERROR(VALUE(RIGHT(A117,2))+1,RIGHT(A117,1)+1),A117&amp;"ｰ1"))</f>
        <v>8ｰ13</v>
      </c>
      <c r="B118" s="44"/>
      <c r="C118" s="46" t="s">
        <v>234</v>
      </c>
      <c r="D118" s="47" t="s">
        <v>8</v>
      </c>
      <c r="E118" s="67"/>
      <c r="F118" s="45"/>
      <c r="G118" s="7"/>
    </row>
    <row r="119" spans="1:7" s="1" customFormat="1" ht="75" x14ac:dyDescent="0.15">
      <c r="A119" s="17" t="str">
        <f>IF(C119="","",IF(LEN(A118)&gt;2,MAX(A$6:A118)&amp;"ｰ"&amp;IFERROR(VALUE(RIGHT(A118,2))+1,RIGHT(A118,1)+1),A118&amp;"ｰ1"))</f>
        <v>8ｰ14</v>
      </c>
      <c r="B119" s="52"/>
      <c r="C119" s="53" t="s">
        <v>92</v>
      </c>
      <c r="D119" s="54" t="s">
        <v>41</v>
      </c>
      <c r="E119" s="68"/>
      <c r="F119" s="55"/>
      <c r="G119" s="7"/>
    </row>
    <row r="120" spans="1:7" s="1" customFormat="1" ht="75" x14ac:dyDescent="0.15">
      <c r="A120" s="17" t="str">
        <f>IF(C120="","",IF(LEN(A119)&gt;2,MAX(A$6:A119)&amp;"ｰ"&amp;IFERROR(VALUE(RIGHT(A119,2))+1,RIGHT(A119,1)+1),A119&amp;"ｰ1"))</f>
        <v>8ｰ15</v>
      </c>
      <c r="B120" s="52"/>
      <c r="C120" s="53" t="s">
        <v>93</v>
      </c>
      <c r="D120" s="54" t="s">
        <v>41</v>
      </c>
      <c r="E120" s="68"/>
      <c r="F120" s="55"/>
      <c r="G120" s="7"/>
    </row>
    <row r="121" spans="1:7" s="1" customFormat="1" ht="75" x14ac:dyDescent="0.15">
      <c r="A121" s="17" t="str">
        <f>IF(C121="","",IF(LEN(A120)&gt;2,MAX(A$6:A120)&amp;"ｰ"&amp;IFERROR(VALUE(RIGHT(A120,2))+1,RIGHT(A120,1)+1),A120&amp;"ｰ1"))</f>
        <v>8ｰ16</v>
      </c>
      <c r="B121" s="52"/>
      <c r="C121" s="53" t="s">
        <v>312</v>
      </c>
      <c r="D121" s="54" t="s">
        <v>41</v>
      </c>
      <c r="E121" s="68"/>
      <c r="F121" s="55"/>
      <c r="G121" s="7"/>
    </row>
    <row r="122" spans="1:7" s="1" customFormat="1" ht="75" x14ac:dyDescent="0.15">
      <c r="A122" s="17" t="str">
        <f>IF(C122="","",IF(LEN(A121)&gt;2,MAX(A$6:A121)&amp;"ｰ"&amp;IFERROR(VALUE(RIGHT(A121,2))+1,RIGHT(A121,1)+1),A121&amp;"ｰ1"))</f>
        <v>8ｰ17</v>
      </c>
      <c r="B122" s="52"/>
      <c r="C122" s="53" t="s">
        <v>94</v>
      </c>
      <c r="D122" s="54" t="s">
        <v>41</v>
      </c>
      <c r="E122" s="68"/>
      <c r="F122" s="55"/>
      <c r="G122" s="7"/>
    </row>
    <row r="123" spans="1:7" s="1" customFormat="1" ht="56.25" x14ac:dyDescent="0.15">
      <c r="A123" s="17" t="str">
        <f>IF(C123="","",IF(LEN(A122)&gt;2,MAX(A$6:A122)&amp;"ｰ"&amp;IFERROR(VALUE(RIGHT(A122,2))+1,RIGHT(A122,1)+1),A122&amp;"ｰ1"))</f>
        <v>8ｰ18</v>
      </c>
      <c r="B123" s="52"/>
      <c r="C123" s="53" t="s">
        <v>95</v>
      </c>
      <c r="D123" s="54" t="s">
        <v>41</v>
      </c>
      <c r="E123" s="68"/>
      <c r="F123" s="55"/>
      <c r="G123" s="7"/>
    </row>
    <row r="124" spans="1:7" s="1" customFormat="1" ht="75" x14ac:dyDescent="0.15">
      <c r="A124" s="22" t="str">
        <f>IF(C124="","",IF(LEN(A123)&gt;2,MAX(A$6:A123)&amp;"ｰ"&amp;IFERROR(VALUE(RIGHT(A123,2))+1,RIGHT(A123,1)+1),A123&amp;"ｰ1"))</f>
        <v>8ｰ19</v>
      </c>
      <c r="B124" s="44"/>
      <c r="C124" s="46" t="s">
        <v>235</v>
      </c>
      <c r="D124" s="47" t="s">
        <v>40</v>
      </c>
      <c r="E124" s="67"/>
      <c r="F124" s="45"/>
      <c r="G124" s="7"/>
    </row>
    <row r="125" spans="1:7" s="1" customFormat="1" ht="56.25" x14ac:dyDescent="0.15">
      <c r="A125" s="17" t="str">
        <f>IF(C125="","",IF(LEN(A124)&gt;2,MAX(A$6:A124)&amp;"ｰ"&amp;IFERROR(VALUE(RIGHT(A124,2))+1,RIGHT(A124,1)+1),A124&amp;"ｰ1"))</f>
        <v>8ｰ20</v>
      </c>
      <c r="B125" s="52"/>
      <c r="C125" s="53" t="s">
        <v>96</v>
      </c>
      <c r="D125" s="54" t="s">
        <v>41</v>
      </c>
      <c r="E125" s="68"/>
      <c r="F125" s="55"/>
      <c r="G125" s="7"/>
    </row>
    <row r="126" spans="1:7" s="1" customFormat="1" ht="56.25" x14ac:dyDescent="0.15">
      <c r="A126" s="17" t="str">
        <f>IF(C126="","",IF(LEN(A125)&gt;2,MAX(A$6:A125)&amp;"ｰ"&amp;IFERROR(VALUE(RIGHT(A125,2))+1,RIGHT(A125,1)+1),A125&amp;"ｰ1"))</f>
        <v>8ｰ21</v>
      </c>
      <c r="B126" s="52"/>
      <c r="C126" s="53" t="s">
        <v>97</v>
      </c>
      <c r="D126" s="54" t="s">
        <v>41</v>
      </c>
      <c r="E126" s="68"/>
      <c r="F126" s="55"/>
      <c r="G126" s="7"/>
    </row>
    <row r="127" spans="1:7" s="1" customFormat="1" ht="56.25" x14ac:dyDescent="0.15">
      <c r="A127" s="17" t="str">
        <f>IF(C127="","",IF(LEN(A126)&gt;2,MAX(A$6:A126)&amp;"ｰ"&amp;IFERROR(VALUE(RIGHT(A126,2))+1,RIGHT(A126,1)+1),A126&amp;"ｰ1"))</f>
        <v>8ｰ22</v>
      </c>
      <c r="B127" s="52"/>
      <c r="C127" s="53" t="s">
        <v>98</v>
      </c>
      <c r="D127" s="54" t="s">
        <v>41</v>
      </c>
      <c r="E127" s="68"/>
      <c r="F127" s="55"/>
      <c r="G127" s="7"/>
    </row>
    <row r="128" spans="1:7" s="1" customFormat="1" ht="75" x14ac:dyDescent="0.15">
      <c r="A128" s="22" t="str">
        <f>IF(C128="","",IF(LEN(A127)&gt;2,MAX(A$6:A127)&amp;"ｰ"&amp;IFERROR(VALUE(RIGHT(A127,2))+1,RIGHT(A127,1)+1),A127&amp;"ｰ1"))</f>
        <v>8ｰ23</v>
      </c>
      <c r="B128" s="44"/>
      <c r="C128" s="46" t="s">
        <v>358</v>
      </c>
      <c r="D128" s="47" t="s">
        <v>43</v>
      </c>
      <c r="E128" s="67"/>
      <c r="F128" s="45"/>
      <c r="G128" s="7"/>
    </row>
    <row r="129" spans="1:7" s="1" customFormat="1" ht="56.25" x14ac:dyDescent="0.15">
      <c r="A129" s="17" t="str">
        <f>IF(C129="","",IF(LEN(A128)&gt;2,MAX(A$6:A128)&amp;"ｰ"&amp;IFERROR(VALUE(RIGHT(A128,2))+1,RIGHT(A128,1)+1),A128&amp;"ｰ1"))</f>
        <v>8ｰ24</v>
      </c>
      <c r="B129" s="52"/>
      <c r="C129" s="53" t="s">
        <v>99</v>
      </c>
      <c r="D129" s="54" t="s">
        <v>41</v>
      </c>
      <c r="E129" s="68"/>
      <c r="F129" s="55"/>
      <c r="G129" s="7"/>
    </row>
    <row r="130" spans="1:7" s="1" customFormat="1" ht="56.25" x14ac:dyDescent="0.15">
      <c r="A130" s="17" t="str">
        <f>IF(C130="","",IF(LEN(A129)&gt;2,MAX(A$6:A129)&amp;"ｰ"&amp;IFERROR(VALUE(RIGHT(A129,2))+1,RIGHT(A129,1)+1),A129&amp;"ｰ1"))</f>
        <v>8ｰ25</v>
      </c>
      <c r="B130" s="52"/>
      <c r="C130" s="53" t="s">
        <v>65</v>
      </c>
      <c r="D130" s="54" t="s">
        <v>41</v>
      </c>
      <c r="E130" s="68"/>
      <c r="F130" s="55"/>
      <c r="G130" s="7"/>
    </row>
    <row r="131" spans="1:7" s="1" customFormat="1" ht="75" x14ac:dyDescent="0.15">
      <c r="A131" s="22" t="str">
        <f>IF(C131="","",IF(LEN(A130)&gt;2,MAX(A$6:A130)&amp;"ｰ"&amp;IFERROR(VALUE(RIGHT(A130,2))+1,RIGHT(A130,1)+1),A130&amp;"ｰ1"))</f>
        <v>8ｰ26</v>
      </c>
      <c r="B131" s="44"/>
      <c r="C131" s="46" t="s">
        <v>352</v>
      </c>
      <c r="D131" s="47" t="s">
        <v>8</v>
      </c>
      <c r="E131" s="67"/>
      <c r="F131" s="45"/>
      <c r="G131" s="7"/>
    </row>
    <row r="132" spans="1:7" s="1" customFormat="1" ht="75" x14ac:dyDescent="0.15">
      <c r="A132" s="22" t="str">
        <f>IF(C132="","",IF(LEN(A131)&gt;2,MAX(A$6:A131)&amp;"ｰ"&amp;IFERROR(VALUE(RIGHT(A131,2))+1,RIGHT(A131,1)+1),A131&amp;"ｰ1"))</f>
        <v>8ｰ27</v>
      </c>
      <c r="B132" s="44"/>
      <c r="C132" s="46" t="s">
        <v>359</v>
      </c>
      <c r="D132" s="47" t="s">
        <v>8</v>
      </c>
      <c r="E132" s="67"/>
      <c r="F132" s="45"/>
      <c r="G132" s="7"/>
    </row>
    <row r="133" spans="1:7" s="1" customFormat="1" ht="93.75" x14ac:dyDescent="0.15">
      <c r="A133" s="17" t="str">
        <f>IF(C133="","",IF(LEN(A132)&gt;2,MAX(A$6:A132)&amp;"ｰ"&amp;IFERROR(VALUE(RIGHT(A132,2))+1,RIGHT(A132,1)+1),A132&amp;"ｰ1"))</f>
        <v>8ｰ28</v>
      </c>
      <c r="B133" s="52"/>
      <c r="C133" s="53" t="s">
        <v>100</v>
      </c>
      <c r="D133" s="54" t="s">
        <v>41</v>
      </c>
      <c r="E133" s="68"/>
      <c r="F133" s="55"/>
      <c r="G133" s="7"/>
    </row>
    <row r="134" spans="1:7" s="1" customFormat="1" ht="75" x14ac:dyDescent="0.15">
      <c r="A134" s="17" t="str">
        <f>IF(C134="","",IF(LEN(A133)&gt;2,MAX(A$6:A133)&amp;"ｰ"&amp;IFERROR(VALUE(RIGHT(A133,2))+1,RIGHT(A133,1)+1),A133&amp;"ｰ1"))</f>
        <v>8ｰ29</v>
      </c>
      <c r="B134" s="52"/>
      <c r="C134" s="53" t="s">
        <v>101</v>
      </c>
      <c r="D134" s="54" t="s">
        <v>41</v>
      </c>
      <c r="E134" s="68"/>
      <c r="F134" s="55"/>
      <c r="G134" s="7"/>
    </row>
    <row r="135" spans="1:7" s="1" customFormat="1" ht="75" x14ac:dyDescent="0.15">
      <c r="A135" s="17" t="str">
        <f>IF(C135="","",IF(LEN(A134)&gt;2,MAX(A$6:A134)&amp;"ｰ"&amp;IFERROR(VALUE(RIGHT(A134,2))+1,RIGHT(A134,1)+1),A134&amp;"ｰ1"))</f>
        <v>8ｰ30</v>
      </c>
      <c r="B135" s="52"/>
      <c r="C135" s="53" t="s">
        <v>313</v>
      </c>
      <c r="D135" s="54" t="s">
        <v>41</v>
      </c>
      <c r="E135" s="68"/>
      <c r="F135" s="55"/>
      <c r="G135" s="7"/>
    </row>
    <row r="136" spans="1:7" s="1" customFormat="1" ht="56.25" x14ac:dyDescent="0.15">
      <c r="A136" s="17" t="str">
        <f>IF(C136="","",IF(LEN(A135)&gt;2,MAX(A$6:A135)&amp;"ｰ"&amp;IFERROR(VALUE(RIGHT(A135,2))+1,RIGHT(A135,1)+1),A135&amp;"ｰ1"))</f>
        <v>8ｰ31</v>
      </c>
      <c r="B136" s="52"/>
      <c r="C136" s="53" t="s">
        <v>102</v>
      </c>
      <c r="D136" s="54" t="s">
        <v>41</v>
      </c>
      <c r="E136" s="68"/>
      <c r="F136" s="55"/>
      <c r="G136" s="7"/>
    </row>
    <row r="137" spans="1:7" s="1" customFormat="1" ht="75" x14ac:dyDescent="0.15">
      <c r="A137" s="17" t="str">
        <f>IF(C137="","",IF(LEN(A136)&gt;2,MAX(A$6:A136)&amp;"ｰ"&amp;IFERROR(VALUE(RIGHT(A136,2))+1,RIGHT(A136,1)+1),A136&amp;"ｰ1"))</f>
        <v>8ｰ32</v>
      </c>
      <c r="B137" s="52"/>
      <c r="C137" s="53" t="s">
        <v>103</v>
      </c>
      <c r="D137" s="54" t="s">
        <v>41</v>
      </c>
      <c r="E137" s="68"/>
      <c r="F137" s="55"/>
      <c r="G137" s="7"/>
    </row>
    <row r="138" spans="1:7" s="1" customFormat="1" ht="93.75" x14ac:dyDescent="0.15">
      <c r="A138" s="17" t="str">
        <f>IF(C138="","",IF(LEN(A137)&gt;2,MAX(A$6:A137)&amp;"ｰ"&amp;IFERROR(VALUE(RIGHT(A137,2))+1,RIGHT(A137,1)+1),A137&amp;"ｰ1"))</f>
        <v>8ｰ33</v>
      </c>
      <c r="B138" s="52"/>
      <c r="C138" s="53" t="s">
        <v>104</v>
      </c>
      <c r="D138" s="54" t="s">
        <v>41</v>
      </c>
      <c r="E138" s="68"/>
      <c r="F138" s="55"/>
      <c r="G138" s="7"/>
    </row>
    <row r="139" spans="1:7" s="1" customFormat="1" ht="56.25" x14ac:dyDescent="0.15">
      <c r="A139" s="17" t="str">
        <f>IF(C139="","",IF(LEN(A138)&gt;2,MAX(A$6:A138)&amp;"ｰ"&amp;IFERROR(VALUE(RIGHT(A138,2))+1,RIGHT(A138,1)+1),A138&amp;"ｰ1"))</f>
        <v>8ｰ34</v>
      </c>
      <c r="B139" s="52"/>
      <c r="C139" s="53" t="s">
        <v>105</v>
      </c>
      <c r="D139" s="54" t="s">
        <v>41</v>
      </c>
      <c r="E139" s="68"/>
      <c r="F139" s="55"/>
      <c r="G139" s="7"/>
    </row>
    <row r="140" spans="1:7" s="1" customFormat="1" ht="75" x14ac:dyDescent="0.15">
      <c r="A140" s="17" t="str">
        <f>IF(C140="","",IF(LEN(A139)&gt;2,MAX(A$6:A139)&amp;"ｰ"&amp;IFERROR(VALUE(RIGHT(A139,2))+1,RIGHT(A139,1)+1),A139&amp;"ｰ1"))</f>
        <v>8ｰ35</v>
      </c>
      <c r="B140" s="52"/>
      <c r="C140" s="53" t="s">
        <v>106</v>
      </c>
      <c r="D140" s="20" t="s">
        <v>41</v>
      </c>
      <c r="E140" s="63"/>
      <c r="F140" s="55"/>
      <c r="G140" s="7"/>
    </row>
    <row r="141" spans="1:7" s="1" customFormat="1" ht="93.75" x14ac:dyDescent="0.15">
      <c r="A141" s="17" t="str">
        <f>IF(C141="","",IF(LEN(A140)&gt;2,MAX(A$6:A140)&amp;"ｰ"&amp;IFERROR(VALUE(RIGHT(A140,2))+1,RIGHT(A140,1)+1),A140&amp;"ｰ1"))</f>
        <v>8ｰ36</v>
      </c>
      <c r="B141" s="52"/>
      <c r="C141" s="53" t="s">
        <v>236</v>
      </c>
      <c r="D141" s="20" t="s">
        <v>7</v>
      </c>
      <c r="E141" s="63"/>
      <c r="F141" s="55"/>
      <c r="G141" s="7"/>
    </row>
    <row r="142" spans="1:7" s="1" customFormat="1" ht="75" x14ac:dyDescent="0.15">
      <c r="A142" s="17" t="str">
        <f>IF(C142="","",IF(LEN(A141)&gt;2,MAX(A$6:A141)&amp;"ｰ"&amp;IFERROR(VALUE(RIGHT(A141,2))+1,RIGHT(A141,1)+1),A141&amp;"ｰ1"))</f>
        <v>8ｰ37</v>
      </c>
      <c r="B142" s="52"/>
      <c r="C142" s="53" t="s">
        <v>107</v>
      </c>
      <c r="D142" s="54" t="s">
        <v>41</v>
      </c>
      <c r="E142" s="68"/>
      <c r="F142" s="55"/>
      <c r="G142" s="7"/>
    </row>
    <row r="143" spans="1:7" s="1" customFormat="1" ht="56.25" x14ac:dyDescent="0.15">
      <c r="A143" s="22" t="str">
        <f>IF(C143="","",IF(LEN(A142)&gt;2,MAX(A$6:A142)&amp;"ｰ"&amp;IFERROR(VALUE(RIGHT(A142,2))+1,RIGHT(A142,1)+1),A142&amp;"ｰ1"))</f>
        <v>8ｰ38</v>
      </c>
      <c r="B143" s="44"/>
      <c r="C143" s="46" t="s">
        <v>237</v>
      </c>
      <c r="D143" s="47" t="s">
        <v>40</v>
      </c>
      <c r="E143" s="67"/>
      <c r="F143" s="45"/>
      <c r="G143" s="7"/>
    </row>
    <row r="144" spans="1:7" s="1" customFormat="1" ht="75" x14ac:dyDescent="0.15">
      <c r="A144" s="22" t="str">
        <f>IF(C144="","",IF(LEN(A143)&gt;2,MAX(A$6:A143)&amp;"ｰ"&amp;IFERROR(VALUE(RIGHT(A143,2))+1,RIGHT(A143,1)+1),A143&amp;"ｰ1"))</f>
        <v>8ｰ39</v>
      </c>
      <c r="B144" s="44"/>
      <c r="C144" s="46" t="s">
        <v>238</v>
      </c>
      <c r="D144" s="47" t="s">
        <v>40</v>
      </c>
      <c r="E144" s="67"/>
      <c r="F144" s="45"/>
      <c r="G144" s="7"/>
    </row>
    <row r="145" spans="1:7" s="1" customFormat="1" ht="75" x14ac:dyDescent="0.15">
      <c r="A145" s="22" t="str">
        <f>IF(C145="","",IF(LEN(A144)&gt;2,MAX(A$6:A144)&amp;"ｰ"&amp;IFERROR(VALUE(RIGHT(A144,2))+1,RIGHT(A144,1)+1),A144&amp;"ｰ1"))</f>
        <v>8ｰ40</v>
      </c>
      <c r="B145" s="44"/>
      <c r="C145" s="46" t="s">
        <v>239</v>
      </c>
      <c r="D145" s="47" t="s">
        <v>40</v>
      </c>
      <c r="E145" s="67"/>
      <c r="F145" s="45"/>
      <c r="G145" s="7"/>
    </row>
    <row r="146" spans="1:7" s="1" customFormat="1" ht="75" x14ac:dyDescent="0.15">
      <c r="A146" s="22" t="str">
        <f>IF(C146="","",IF(LEN(A145)&gt;2,MAX(A$6:A145)&amp;"ｰ"&amp;IFERROR(VALUE(RIGHT(A145,2))+1,RIGHT(A145,1)+1),A145&amp;"ｰ1"))</f>
        <v>8ｰ41</v>
      </c>
      <c r="B146" s="44"/>
      <c r="C146" s="46" t="s">
        <v>342</v>
      </c>
      <c r="D146" s="47" t="s">
        <v>8</v>
      </c>
      <c r="E146" s="67"/>
      <c r="F146" s="45"/>
      <c r="G146" s="14"/>
    </row>
    <row r="147" spans="1:7" s="1" customFormat="1" ht="29.25" thickBot="1" x14ac:dyDescent="0.2">
      <c r="A147" s="35" t="str">
        <f>IF(C147="","",IF(LEN(A100)&gt;2,MAX(A$6:A102)&amp;"ｰ"&amp;IFERROR(VALUE(RIGHT(A100,2))+1,RIGHT(A100,1)+1),A100&amp;"ｰ1"))</f>
        <v/>
      </c>
      <c r="B147" s="36"/>
      <c r="C147" s="37"/>
      <c r="D147" s="42"/>
      <c r="E147" s="66"/>
      <c r="F147" s="43"/>
      <c r="G147" s="7"/>
    </row>
    <row r="148" spans="1:7" s="14" customFormat="1" ht="28.5" x14ac:dyDescent="0.15">
      <c r="A148" s="57">
        <f>MAX(A$6:A147)+1</f>
        <v>9</v>
      </c>
      <c r="B148" s="74" t="s">
        <v>0</v>
      </c>
      <c r="C148" s="74"/>
      <c r="D148" s="74"/>
      <c r="E148" s="74"/>
      <c r="F148" s="75"/>
    </row>
    <row r="149" spans="1:7" s="1" customFormat="1" ht="56.25" x14ac:dyDescent="0.15">
      <c r="A149" s="17" t="str">
        <f>IF(C149="","",IF(LEN(A148)&gt;2,MAX(A$6:A148)&amp;"ｰ"&amp;IFERROR(VALUE(RIGHT(A148,2))+1,RIGHT(A148,1)+1),A148&amp;"ｰ1"))</f>
        <v>9ｰ1</v>
      </c>
      <c r="B149" s="18"/>
      <c r="C149" s="19" t="s">
        <v>207</v>
      </c>
      <c r="D149" s="20" t="s">
        <v>7</v>
      </c>
      <c r="E149" s="63"/>
      <c r="F149" s="21"/>
      <c r="G149" s="7"/>
    </row>
    <row r="150" spans="1:7" s="1" customFormat="1" ht="75" x14ac:dyDescent="0.15">
      <c r="A150" s="17" t="str">
        <f>IF(C150="","",IF(LEN(A149)&gt;2,MAX(A$6:A149)&amp;"ｰ"&amp;IFERROR(VALUE(RIGHT(A149,2))+1,RIGHT(A149,1)+1),A149&amp;"ｰ1"))</f>
        <v>9ｰ2</v>
      </c>
      <c r="B150" s="18"/>
      <c r="C150" s="19" t="s">
        <v>208</v>
      </c>
      <c r="D150" s="20" t="s">
        <v>7</v>
      </c>
      <c r="E150" s="63"/>
      <c r="F150" s="21"/>
      <c r="G150" s="7"/>
    </row>
    <row r="151" spans="1:7" s="1" customFormat="1" ht="75" x14ac:dyDescent="0.15">
      <c r="A151" s="17" t="str">
        <f>IF(C151="","",IF(LEN(A150)&gt;2,MAX(A$6:A150)&amp;"ｰ"&amp;IFERROR(VALUE(RIGHT(A150,2))+1,RIGHT(A150,1)+1),A150&amp;"ｰ1"))</f>
        <v>9ｰ3</v>
      </c>
      <c r="B151" s="18"/>
      <c r="C151" s="19" t="s">
        <v>45</v>
      </c>
      <c r="D151" s="20" t="s">
        <v>7</v>
      </c>
      <c r="E151" s="63"/>
      <c r="F151" s="21"/>
      <c r="G151" s="7"/>
    </row>
    <row r="152" spans="1:7" s="1" customFormat="1" ht="112.5" x14ac:dyDescent="0.15">
      <c r="A152" s="22" t="str">
        <f>IF(C152="","",IF(LEN(A151)&gt;2,MAX(A$6:A151)&amp;"ｰ"&amp;IFERROR(VALUE(RIGHT(A151,2))+1,RIGHT(A151,1)+1),A151&amp;"ｰ1"))</f>
        <v>9ｰ4</v>
      </c>
      <c r="B152" s="23"/>
      <c r="C152" s="24" t="s">
        <v>343</v>
      </c>
      <c r="D152" s="25" t="s">
        <v>8</v>
      </c>
      <c r="E152" s="64"/>
      <c r="F152" s="26"/>
      <c r="G152" s="7"/>
    </row>
    <row r="153" spans="1:7" s="1" customFormat="1" ht="75" x14ac:dyDescent="0.15">
      <c r="A153" s="17" t="str">
        <f>IF(C153="","",IF(LEN(A152)&gt;2,MAX(A$6:A152)&amp;"ｰ"&amp;IFERROR(VALUE(RIGHT(A152,2))+1,RIGHT(A152,1)+1),A152&amp;"ｰ1"))</f>
        <v>9ｰ5</v>
      </c>
      <c r="B153" s="18"/>
      <c r="C153" s="19" t="s">
        <v>240</v>
      </c>
      <c r="D153" s="20" t="s">
        <v>7</v>
      </c>
      <c r="E153" s="63"/>
      <c r="F153" s="21"/>
      <c r="G153" s="7"/>
    </row>
    <row r="154" spans="1:7" s="1" customFormat="1" ht="56.25" x14ac:dyDescent="0.15">
      <c r="A154" s="22" t="str">
        <f>IF(C154="","",IF(LEN(A153)&gt;2,MAX(A$6:A153)&amp;"ｰ"&amp;IFERROR(VALUE(RIGHT(A153,2))+1,RIGHT(A153,1)+1),A153&amp;"ｰ1"))</f>
        <v>9ｰ6</v>
      </c>
      <c r="B154" s="23"/>
      <c r="C154" s="24" t="s">
        <v>241</v>
      </c>
      <c r="D154" s="25" t="s">
        <v>8</v>
      </c>
      <c r="E154" s="64"/>
      <c r="F154" s="26"/>
      <c r="G154" s="7"/>
    </row>
    <row r="155" spans="1:7" s="1" customFormat="1" ht="56.25" x14ac:dyDescent="0.15">
      <c r="A155" s="22" t="str">
        <f>IF(C155="","",IF(LEN(A154)&gt;2,MAX(A$6:A154)&amp;"ｰ"&amp;IFERROR(VALUE(RIGHT(A154,2))+1,RIGHT(A154,1)+1),A154&amp;"ｰ1"))</f>
        <v>9ｰ7</v>
      </c>
      <c r="B155" s="23"/>
      <c r="C155" s="24" t="s">
        <v>242</v>
      </c>
      <c r="D155" s="25" t="s">
        <v>8</v>
      </c>
      <c r="E155" s="64"/>
      <c r="F155" s="26"/>
      <c r="G155" s="7"/>
    </row>
    <row r="156" spans="1:7" s="1" customFormat="1" ht="75" x14ac:dyDescent="0.15">
      <c r="A156" s="22" t="str">
        <f>IF(C156="","",IF(LEN(A155)&gt;2,MAX(A$6:A155)&amp;"ｰ"&amp;IFERROR(VALUE(RIGHT(A155,2))+1,RIGHT(A155,1)+1),A155&amp;"ｰ1"))</f>
        <v>9ｰ8</v>
      </c>
      <c r="B156" s="23"/>
      <c r="C156" s="24" t="s">
        <v>344</v>
      </c>
      <c r="D156" s="25" t="s">
        <v>8</v>
      </c>
      <c r="E156" s="64"/>
      <c r="F156" s="26"/>
      <c r="G156" s="7"/>
    </row>
    <row r="157" spans="1:7" s="1" customFormat="1" ht="56.25" x14ac:dyDescent="0.15">
      <c r="A157" s="22" t="str">
        <f>IF(C157="","",IF(LEN(A156)&gt;2,MAX(A$6:A156)&amp;"ｰ"&amp;IFERROR(VALUE(RIGHT(A156,2))+1,RIGHT(A156,1)+1),A156&amp;"ｰ1"))</f>
        <v>9ｰ9</v>
      </c>
      <c r="B157" s="23"/>
      <c r="C157" s="24" t="s">
        <v>314</v>
      </c>
      <c r="D157" s="25" t="s">
        <v>8</v>
      </c>
      <c r="E157" s="64"/>
      <c r="F157" s="26"/>
      <c r="G157" s="7"/>
    </row>
    <row r="158" spans="1:7" s="1" customFormat="1" ht="29.25" thickBot="1" x14ac:dyDescent="0.2">
      <c r="A158" s="35" t="str">
        <f>IF(C158="","",IF(LEN(A157)&gt;2,MAX(A$6:A157)&amp;"ｰ"&amp;IFERROR(VALUE(RIGHT(A157,2))+1,RIGHT(A157,1)+1),A157&amp;"ｰ1"))</f>
        <v/>
      </c>
      <c r="B158" s="36"/>
      <c r="C158" s="37"/>
      <c r="D158" s="42"/>
      <c r="E158" s="66"/>
      <c r="F158" s="43"/>
      <c r="G158" s="7"/>
    </row>
    <row r="159" spans="1:7" s="14" customFormat="1" ht="28.5" x14ac:dyDescent="0.15">
      <c r="A159" s="57">
        <f>MAX(A$6:A158)+1</f>
        <v>10</v>
      </c>
      <c r="B159" s="74" t="s">
        <v>24</v>
      </c>
      <c r="C159" s="74"/>
      <c r="D159" s="74"/>
      <c r="E159" s="74"/>
      <c r="F159" s="75"/>
    </row>
    <row r="160" spans="1:7" s="1" customFormat="1" ht="56.25" x14ac:dyDescent="0.15">
      <c r="A160" s="17" t="str">
        <f>IF(C160="","",IF(LEN(A159)&gt;2,MAX(A$6:A159)&amp;"ｰ"&amp;IFERROR(VALUE(RIGHT(A159,2))+1,RIGHT(A159,1)+1),A159&amp;"ｰ1"))</f>
        <v>10ｰ1</v>
      </c>
      <c r="B160" s="18"/>
      <c r="C160" s="19" t="s">
        <v>108</v>
      </c>
      <c r="D160" s="27" t="s">
        <v>7</v>
      </c>
      <c r="E160" s="63"/>
      <c r="F160" s="21"/>
      <c r="G160" s="7"/>
    </row>
    <row r="161" spans="1:7" s="1" customFormat="1" ht="75" x14ac:dyDescent="0.15">
      <c r="A161" s="17" t="str">
        <f>IF(C161="","",IF(LEN(A160)&gt;2,MAX(A$6:A160)&amp;"ｰ"&amp;IFERROR(VALUE(RIGHT(A160,2))+1,RIGHT(A160,1)+1),A160&amp;"ｰ1"))</f>
        <v>10ｰ2</v>
      </c>
      <c r="B161" s="18"/>
      <c r="C161" s="19" t="s">
        <v>109</v>
      </c>
      <c r="D161" s="27" t="s">
        <v>7</v>
      </c>
      <c r="E161" s="63"/>
      <c r="F161" s="21"/>
      <c r="G161" s="7"/>
    </row>
    <row r="162" spans="1:7" s="1" customFormat="1" ht="56.25" x14ac:dyDescent="0.15">
      <c r="A162" s="17" t="str">
        <f>IF(C162="","",IF(LEN(A161)&gt;2,MAX(A$6:A161)&amp;"ｰ"&amp;IFERROR(VALUE(RIGHT(A161,2))+1,RIGHT(A161,1)+1),A161&amp;"ｰ1"))</f>
        <v>10ｰ3</v>
      </c>
      <c r="B162" s="18"/>
      <c r="C162" s="19" t="s">
        <v>110</v>
      </c>
      <c r="D162" s="27" t="s">
        <v>7</v>
      </c>
      <c r="E162" s="63"/>
      <c r="F162" s="21"/>
      <c r="G162" s="7"/>
    </row>
    <row r="163" spans="1:7" s="1" customFormat="1" ht="93.75" x14ac:dyDescent="0.15">
      <c r="A163" s="17" t="str">
        <f>IF(C163="","",IF(LEN(A162)&gt;2,MAX(A$6:A162)&amp;"ｰ"&amp;IFERROR(VALUE(RIGHT(A162,2))+1,RIGHT(A162,1)+1),A162&amp;"ｰ1"))</f>
        <v>10ｰ4</v>
      </c>
      <c r="B163" s="18"/>
      <c r="C163" s="19" t="s">
        <v>111</v>
      </c>
      <c r="D163" s="27" t="s">
        <v>7</v>
      </c>
      <c r="E163" s="63"/>
      <c r="F163" s="21"/>
      <c r="G163" s="7"/>
    </row>
    <row r="164" spans="1:7" s="1" customFormat="1" ht="75" x14ac:dyDescent="0.15">
      <c r="A164" s="22" t="str">
        <f>IF(C164="","",IF(LEN(A163)&gt;2,MAX(A$6:A163)&amp;"ｰ"&amp;IFERROR(VALUE(RIGHT(A163,2))+1,RIGHT(A163,1)+1),A163&amp;"ｰ1"))</f>
        <v>10ｰ5</v>
      </c>
      <c r="B164" s="23"/>
      <c r="C164" s="24" t="s">
        <v>243</v>
      </c>
      <c r="D164" s="33" t="s">
        <v>8</v>
      </c>
      <c r="E164" s="64"/>
      <c r="F164" s="26"/>
      <c r="G164" s="7"/>
    </row>
    <row r="165" spans="1:7" s="1" customFormat="1" ht="56.25" x14ac:dyDescent="0.15">
      <c r="A165" s="17" t="str">
        <f>IF(C165="","",IF(LEN(A164)&gt;2,MAX(A$6:A164)&amp;"ｰ"&amp;IFERROR(VALUE(RIGHT(A164,2))+1,RIGHT(A164,1)+1),A164&amp;"ｰ1"))</f>
        <v>10ｰ6</v>
      </c>
      <c r="B165" s="18"/>
      <c r="C165" s="19" t="s">
        <v>112</v>
      </c>
      <c r="D165" s="27" t="s">
        <v>7</v>
      </c>
      <c r="E165" s="63"/>
      <c r="F165" s="21"/>
      <c r="G165" s="7"/>
    </row>
    <row r="166" spans="1:7" s="1" customFormat="1" ht="56.25" x14ac:dyDescent="0.15">
      <c r="A166" s="17" t="str">
        <f>IF(C166="","",IF(LEN(A165)&gt;2,MAX(A$6:A165)&amp;"ｰ"&amp;IFERROR(VALUE(RIGHT(A165,2))+1,RIGHT(A165,1)+1),A165&amp;"ｰ1"))</f>
        <v>10ｰ7</v>
      </c>
      <c r="B166" s="18"/>
      <c r="C166" s="19" t="s">
        <v>113</v>
      </c>
      <c r="D166" s="27" t="s">
        <v>7</v>
      </c>
      <c r="E166" s="63"/>
      <c r="F166" s="21"/>
      <c r="G166" s="7"/>
    </row>
    <row r="167" spans="1:7" s="1" customFormat="1" ht="75" x14ac:dyDescent="0.15">
      <c r="A167" s="17" t="str">
        <f>IF(C167="","",IF(LEN(A166)&gt;2,MAX(A$6:A166)&amp;"ｰ"&amp;IFERROR(VALUE(RIGHT(A166,2))+1,RIGHT(A166,1)+1),A166&amp;"ｰ1"))</f>
        <v>10ｰ8</v>
      </c>
      <c r="B167" s="18"/>
      <c r="C167" s="19" t="s">
        <v>203</v>
      </c>
      <c r="D167" s="27" t="s">
        <v>7</v>
      </c>
      <c r="E167" s="63"/>
      <c r="F167" s="21"/>
      <c r="G167" s="7"/>
    </row>
    <row r="168" spans="1:7" s="1" customFormat="1" ht="75" x14ac:dyDescent="0.15">
      <c r="A168" s="17" t="str">
        <f>IF(C168="","",IF(LEN(A167)&gt;2,MAX(A$6:A167)&amp;"ｰ"&amp;IFERROR(VALUE(RIGHT(A167,2))+1,RIGHT(A167,1)+1),A167&amp;"ｰ1"))</f>
        <v>10ｰ9</v>
      </c>
      <c r="B168" s="18"/>
      <c r="C168" s="19" t="s">
        <v>353</v>
      </c>
      <c r="D168" s="27" t="s">
        <v>7</v>
      </c>
      <c r="E168" s="63"/>
      <c r="F168" s="21"/>
      <c r="G168" s="7"/>
    </row>
    <row r="169" spans="1:7" s="1" customFormat="1" ht="75" x14ac:dyDescent="0.15">
      <c r="A169" s="17" t="str">
        <f>IF(C169="","",IF(LEN(A168)&gt;2,MAX(A$6:A168)&amp;"ｰ"&amp;IFERROR(VALUE(RIGHT(A168,2))+1,RIGHT(A168,1)+1),A168&amp;"ｰ1"))</f>
        <v>10ｰ10</v>
      </c>
      <c r="B169" s="18"/>
      <c r="C169" s="19" t="s">
        <v>180</v>
      </c>
      <c r="D169" s="27" t="s">
        <v>7</v>
      </c>
      <c r="E169" s="63"/>
      <c r="F169" s="21"/>
      <c r="G169" s="7"/>
    </row>
    <row r="170" spans="1:7" s="1" customFormat="1" ht="75" x14ac:dyDescent="0.15">
      <c r="A170" s="22" t="str">
        <f>IF(C170="","",IF(LEN(A169)&gt;2,MAX(A$6:A169)&amp;"ｰ"&amp;IFERROR(VALUE(RIGHT(A169,2))+1,RIGHT(A169,1)+1),A169&amp;"ｰ1"))</f>
        <v>10ｰ11</v>
      </c>
      <c r="B170" s="23"/>
      <c r="C170" s="24" t="s">
        <v>244</v>
      </c>
      <c r="D170" s="33" t="s">
        <v>8</v>
      </c>
      <c r="E170" s="64"/>
      <c r="F170" s="26"/>
      <c r="G170" s="7"/>
    </row>
    <row r="171" spans="1:7" s="1" customFormat="1" ht="56.25" x14ac:dyDescent="0.15">
      <c r="A171" s="22" t="str">
        <f>IF(C171="","",IF(LEN(A170)&gt;2,MAX(A$6:A170)&amp;"ｰ"&amp;IFERROR(VALUE(RIGHT(A170,2))+1,RIGHT(A170,1)+1),A170&amp;"ｰ1"))</f>
        <v>10ｰ12</v>
      </c>
      <c r="B171" s="23"/>
      <c r="C171" s="24" t="s">
        <v>329</v>
      </c>
      <c r="D171" s="33" t="s">
        <v>8</v>
      </c>
      <c r="E171" s="64"/>
      <c r="F171" s="26"/>
      <c r="G171" s="7"/>
    </row>
    <row r="172" spans="1:7" s="1" customFormat="1" ht="56.25" x14ac:dyDescent="0.15">
      <c r="A172" s="22" t="str">
        <f>IF(C172="","",IF(LEN(A171)&gt;2,MAX(A$6:A171)&amp;"ｰ"&amp;IFERROR(VALUE(RIGHT(A171,2))+1,RIGHT(A171,1)+1),A171&amp;"ｰ1"))</f>
        <v>10ｰ13</v>
      </c>
      <c r="B172" s="23"/>
      <c r="C172" s="24" t="s">
        <v>245</v>
      </c>
      <c r="D172" s="33" t="s">
        <v>8</v>
      </c>
      <c r="E172" s="64"/>
      <c r="F172" s="26"/>
      <c r="G172" s="7"/>
    </row>
    <row r="173" spans="1:7" s="1" customFormat="1" ht="56.25" x14ac:dyDescent="0.15">
      <c r="A173" s="22" t="str">
        <f>IF(C173="","",IF(LEN(A172)&gt;2,MAX(A$6:A172)&amp;"ｰ"&amp;IFERROR(VALUE(RIGHT(A172,2))+1,RIGHT(A172,1)+1),A172&amp;"ｰ1"))</f>
        <v>10ｰ14</v>
      </c>
      <c r="B173" s="23"/>
      <c r="C173" s="24" t="s">
        <v>246</v>
      </c>
      <c r="D173" s="33" t="s">
        <v>8</v>
      </c>
      <c r="E173" s="64"/>
      <c r="F173" s="26"/>
      <c r="G173" s="7"/>
    </row>
    <row r="174" spans="1:7" s="1" customFormat="1" ht="75" x14ac:dyDescent="0.15">
      <c r="A174" s="22" t="str">
        <f>IF(C174="","",IF(LEN(A173)&gt;2,MAX(A$6:A173)&amp;"ｰ"&amp;IFERROR(VALUE(RIGHT(A173,2))+1,RIGHT(A173,1)+1),A173&amp;"ｰ1"))</f>
        <v>10ｰ15</v>
      </c>
      <c r="B174" s="23"/>
      <c r="C174" s="24" t="s">
        <v>247</v>
      </c>
      <c r="D174" s="33" t="s">
        <v>8</v>
      </c>
      <c r="E174" s="64"/>
      <c r="F174" s="26"/>
      <c r="G174" s="7"/>
    </row>
    <row r="175" spans="1:7" s="1" customFormat="1" ht="56.25" x14ac:dyDescent="0.15">
      <c r="A175" s="22" t="str">
        <f>IF(C175="","",IF(LEN(A174)&gt;2,MAX(A$6:A174)&amp;"ｰ"&amp;IFERROR(VALUE(RIGHT(A174,2))+1,RIGHT(A174,1)+1),A174&amp;"ｰ1"))</f>
        <v>10ｰ16</v>
      </c>
      <c r="B175" s="23"/>
      <c r="C175" s="24" t="s">
        <v>248</v>
      </c>
      <c r="D175" s="33" t="s">
        <v>8</v>
      </c>
      <c r="E175" s="64"/>
      <c r="F175" s="26"/>
      <c r="G175" s="7"/>
    </row>
    <row r="176" spans="1:7" s="1" customFormat="1" ht="75" x14ac:dyDescent="0.15">
      <c r="A176" s="22" t="str">
        <f>IF(C176="","",IF(LEN(A175)&gt;2,MAX(A$6:A175)&amp;"ｰ"&amp;IFERROR(VALUE(RIGHT(A175,2))+1,RIGHT(A175,1)+1),A175&amp;"ｰ1"))</f>
        <v>10ｰ17</v>
      </c>
      <c r="B176" s="23"/>
      <c r="C176" s="24" t="s">
        <v>249</v>
      </c>
      <c r="D176" s="33" t="s">
        <v>8</v>
      </c>
      <c r="E176" s="64"/>
      <c r="F176" s="26"/>
      <c r="G176" s="7"/>
    </row>
    <row r="177" spans="1:7" s="1" customFormat="1" ht="75" x14ac:dyDescent="0.15">
      <c r="A177" s="17" t="str">
        <f>IF(C177="","",IF(LEN(A176)&gt;2,MAX(A$6:A176)&amp;"ｰ"&amp;IFERROR(VALUE(RIGHT(A176,2))+1,RIGHT(A176,1)+1),A176&amp;"ｰ1"))</f>
        <v>10ｰ18</v>
      </c>
      <c r="B177" s="18"/>
      <c r="C177" s="19" t="s">
        <v>250</v>
      </c>
      <c r="D177" s="27" t="s">
        <v>7</v>
      </c>
      <c r="E177" s="63"/>
      <c r="F177" s="21"/>
      <c r="G177" s="7"/>
    </row>
    <row r="178" spans="1:7" s="1" customFormat="1" ht="56.25" x14ac:dyDescent="0.15">
      <c r="A178" s="22" t="str">
        <f>IF(C178="","",IF(LEN(A177)&gt;2,MAX(A$6:A177)&amp;"ｰ"&amp;IFERROR(VALUE(RIGHT(A177,2))+1,RIGHT(A177,1)+1),A177&amp;"ｰ1"))</f>
        <v>10ｰ19</v>
      </c>
      <c r="B178" s="23"/>
      <c r="C178" s="24" t="s">
        <v>360</v>
      </c>
      <c r="D178" s="33" t="s">
        <v>8</v>
      </c>
      <c r="E178" s="64"/>
      <c r="F178" s="26"/>
      <c r="G178" s="7"/>
    </row>
    <row r="179" spans="1:7" s="1" customFormat="1" ht="93.75" x14ac:dyDescent="0.15">
      <c r="A179" s="22" t="str">
        <f>IF(C179="","",IF(LEN(A178)&gt;2,MAX(A$6:A178)&amp;"ｰ"&amp;IFERROR(VALUE(RIGHT(A178,2))+1,RIGHT(A178,1)+1),A178&amp;"ｰ1"))</f>
        <v>10ｰ20</v>
      </c>
      <c r="B179" s="23"/>
      <c r="C179" s="24" t="s">
        <v>335</v>
      </c>
      <c r="D179" s="33" t="s">
        <v>8</v>
      </c>
      <c r="E179" s="64"/>
      <c r="F179" s="26"/>
      <c r="G179" s="7"/>
    </row>
    <row r="180" spans="1:7" s="1" customFormat="1" ht="57" thickBot="1" x14ac:dyDescent="0.2">
      <c r="A180" s="35"/>
      <c r="B180" s="36"/>
      <c r="C180" s="37" t="s">
        <v>114</v>
      </c>
      <c r="D180" s="38"/>
      <c r="E180" s="66"/>
      <c r="F180" s="43"/>
      <c r="G180" s="7"/>
    </row>
    <row r="181" spans="1:7" s="14" customFormat="1" ht="28.5" x14ac:dyDescent="0.15">
      <c r="A181" s="57">
        <f>MAX(A$6:A180)+1</f>
        <v>11</v>
      </c>
      <c r="B181" s="74" t="s">
        <v>25</v>
      </c>
      <c r="C181" s="74"/>
      <c r="D181" s="74"/>
      <c r="E181" s="74"/>
      <c r="F181" s="75"/>
    </row>
    <row r="182" spans="1:7" s="1" customFormat="1" ht="75" x14ac:dyDescent="0.15">
      <c r="A182" s="17" t="str">
        <f>IF(C182="","",IF(LEN(A181)&gt;2,MAX(A$6:A181)&amp;"ｰ"&amp;IFERROR(VALUE(RIGHT(A181,2))+1,RIGHT(A181,1)+1),A181&amp;"ｰ1"))</f>
        <v>11ｰ1</v>
      </c>
      <c r="B182" s="18"/>
      <c r="C182" s="19" t="s">
        <v>115</v>
      </c>
      <c r="D182" s="27" t="s">
        <v>7</v>
      </c>
      <c r="E182" s="63"/>
      <c r="F182" s="34"/>
      <c r="G182" s="7"/>
    </row>
    <row r="183" spans="1:7" s="1" customFormat="1" ht="75" x14ac:dyDescent="0.15">
      <c r="A183" s="17" t="str">
        <f>IF(C183="","",IF(LEN(A182)&gt;2,MAX(A$6:A182)&amp;"ｰ"&amp;IFERROR(VALUE(RIGHT(A182,2))+1,RIGHT(A182,1)+1),A182&amp;"ｰ1"))</f>
        <v>11ｰ2</v>
      </c>
      <c r="B183" s="18"/>
      <c r="C183" s="19" t="s">
        <v>116</v>
      </c>
      <c r="D183" s="27" t="s">
        <v>7</v>
      </c>
      <c r="E183" s="63"/>
      <c r="F183" s="34"/>
      <c r="G183" s="7"/>
    </row>
    <row r="184" spans="1:7" s="1" customFormat="1" ht="75" x14ac:dyDescent="0.15">
      <c r="A184" s="17" t="str">
        <f>IF(C184="","",IF(LEN(A183)&gt;2,MAX(A$6:A183)&amp;"ｰ"&amp;IFERROR(VALUE(RIGHT(A183,2))+1,RIGHT(A183,1)+1),A183&amp;"ｰ1"))</f>
        <v>11ｰ3</v>
      </c>
      <c r="B184" s="18"/>
      <c r="C184" s="19" t="s">
        <v>117</v>
      </c>
      <c r="D184" s="27" t="s">
        <v>7</v>
      </c>
      <c r="E184" s="63"/>
      <c r="F184" s="34"/>
      <c r="G184" s="9"/>
    </row>
    <row r="185" spans="1:7" s="1" customFormat="1" ht="56.25" x14ac:dyDescent="0.15">
      <c r="A185" s="22" t="str">
        <f>IF(C185="","",IF(LEN(A184)&gt;2,MAX(A$6:A184)&amp;"ｰ"&amp;IFERROR(VALUE(RIGHT(A184,2))+1,RIGHT(A184,1)+1),A184&amp;"ｰ1"))</f>
        <v>11ｰ4</v>
      </c>
      <c r="B185" s="23"/>
      <c r="C185" s="24" t="s">
        <v>251</v>
      </c>
      <c r="D185" s="33" t="s">
        <v>8</v>
      </c>
      <c r="E185" s="64"/>
      <c r="F185" s="40"/>
      <c r="G185" s="7"/>
    </row>
    <row r="186" spans="1:7" s="1" customFormat="1" ht="75" x14ac:dyDescent="0.15">
      <c r="A186" s="22" t="str">
        <f>IF(C186="","",IF(LEN(A185)&gt;2,MAX(A$6:A185)&amp;"ｰ"&amp;IFERROR(VALUE(RIGHT(A185,2))+1,RIGHT(A185,1)+1),A185&amp;"ｰ1"))</f>
        <v>11ｰ5</v>
      </c>
      <c r="B186" s="23"/>
      <c r="C186" s="24" t="s">
        <v>252</v>
      </c>
      <c r="D186" s="33" t="s">
        <v>8</v>
      </c>
      <c r="E186" s="64"/>
      <c r="F186" s="40"/>
      <c r="G186" s="9"/>
    </row>
    <row r="187" spans="1:7" s="1" customFormat="1" ht="75" x14ac:dyDescent="0.15">
      <c r="A187" s="22" t="str">
        <f>IF(C187="","",IF(LEN(A186)&gt;2,MAX(A$6:A186)&amp;"ｰ"&amp;IFERROR(VALUE(RIGHT(A186,2))+1,RIGHT(A186,1)+1),A186&amp;"ｰ1"))</f>
        <v>11ｰ6</v>
      </c>
      <c r="B187" s="23"/>
      <c r="C187" s="24" t="s">
        <v>253</v>
      </c>
      <c r="D187" s="33" t="s">
        <v>8</v>
      </c>
      <c r="E187" s="64"/>
      <c r="F187" s="40"/>
      <c r="G187" s="7"/>
    </row>
    <row r="188" spans="1:7" s="1" customFormat="1" ht="29.25" thickBot="1" x14ac:dyDescent="0.2">
      <c r="A188" s="35" t="str">
        <f>IF(C188="","",IF(LEN(#REF!)&gt;2,MAX(A$6:A187)&amp;"ｰ"&amp;IFERROR(VALUE(RIGHT(#REF!,2))+1,RIGHT(#REF!,1)+1),#REF!&amp;"ｰ1"))</f>
        <v/>
      </c>
      <c r="B188" s="36"/>
      <c r="C188" s="37"/>
      <c r="D188" s="38"/>
      <c r="E188" s="66"/>
      <c r="F188" s="39"/>
      <c r="G188" s="7"/>
    </row>
    <row r="189" spans="1:7" s="14" customFormat="1" ht="28.5" x14ac:dyDescent="0.15">
      <c r="A189" s="57">
        <f>MAX(A$6:A188)+1</f>
        <v>12</v>
      </c>
      <c r="B189" s="74" t="s">
        <v>23</v>
      </c>
      <c r="C189" s="74"/>
      <c r="D189" s="74"/>
      <c r="E189" s="74"/>
      <c r="F189" s="75"/>
    </row>
    <row r="190" spans="1:7" s="1" customFormat="1" ht="75" x14ac:dyDescent="0.15">
      <c r="A190" s="17" t="str">
        <f>IF(C190="","",IF(LEN(A189)&gt;2,MAX(A$6:A189)&amp;"ｰ"&amp;IFERROR(VALUE(RIGHT(A189,2))+1,RIGHT(A189,1)+1),A189&amp;"ｰ1"))</f>
        <v>12ｰ1</v>
      </c>
      <c r="B190" s="18"/>
      <c r="C190" s="19" t="s">
        <v>118</v>
      </c>
      <c r="D190" s="27" t="s">
        <v>7</v>
      </c>
      <c r="E190" s="63"/>
      <c r="F190" s="34"/>
      <c r="G190" s="7"/>
    </row>
    <row r="191" spans="1:7" s="1" customFormat="1" ht="93.75" x14ac:dyDescent="0.15">
      <c r="A191" s="22" t="str">
        <f>IF(C191="","",IF(LEN(A190)&gt;2,MAX(A$6:A190)&amp;"ｰ"&amp;IFERROR(VALUE(RIGHT(A190,2))+1,RIGHT(A190,1)+1),A190&amp;"ｰ1"))</f>
        <v>12ｰ2</v>
      </c>
      <c r="B191" s="23"/>
      <c r="C191" s="24" t="s">
        <v>254</v>
      </c>
      <c r="D191" s="33" t="s">
        <v>8</v>
      </c>
      <c r="E191" s="64"/>
      <c r="F191" s="40"/>
      <c r="G191" s="7"/>
    </row>
    <row r="192" spans="1:7" s="1" customFormat="1" ht="93.75" x14ac:dyDescent="0.15">
      <c r="A192" s="22" t="str">
        <f>IF(C192="","",IF(LEN(A191)&gt;2,MAX(A$6:A191)&amp;"ｰ"&amp;IFERROR(VALUE(RIGHT(A191,2))+1,RIGHT(A191,1)+1),A191&amp;"ｰ1"))</f>
        <v>12ｰ3</v>
      </c>
      <c r="B192" s="23"/>
      <c r="C192" s="24" t="s">
        <v>255</v>
      </c>
      <c r="D192" s="33" t="s">
        <v>8</v>
      </c>
      <c r="E192" s="64"/>
      <c r="F192" s="40"/>
      <c r="G192" s="7"/>
    </row>
    <row r="193" spans="1:7" s="1" customFormat="1" ht="75" x14ac:dyDescent="0.15">
      <c r="A193" s="22" t="str">
        <f>IF(C193="","",IF(LEN(A192)&gt;2,MAX(A$6:A192)&amp;"ｰ"&amp;IFERROR(VALUE(RIGHT(A192,2))+1,RIGHT(A192,1)+1),A192&amp;"ｰ1"))</f>
        <v>12ｰ4</v>
      </c>
      <c r="B193" s="23"/>
      <c r="C193" s="24" t="s">
        <v>256</v>
      </c>
      <c r="D193" s="33" t="s">
        <v>8</v>
      </c>
      <c r="E193" s="64"/>
      <c r="F193" s="40"/>
      <c r="G193" s="7"/>
    </row>
    <row r="194" spans="1:7" s="1" customFormat="1" ht="56.25" x14ac:dyDescent="0.15">
      <c r="A194" s="17" t="str">
        <f>IF(C194="","",IF(LEN(A193)&gt;2,MAX(A$6:A193)&amp;"ｰ"&amp;IFERROR(VALUE(RIGHT(A193,2))+1,RIGHT(A193,1)+1),A193&amp;"ｰ1"))</f>
        <v>12ｰ5</v>
      </c>
      <c r="B194" s="18"/>
      <c r="C194" s="19" t="s">
        <v>119</v>
      </c>
      <c r="D194" s="27" t="s">
        <v>7</v>
      </c>
      <c r="E194" s="63"/>
      <c r="F194" s="34"/>
      <c r="G194" s="7"/>
    </row>
    <row r="195" spans="1:7" s="1" customFormat="1" ht="56.25" x14ac:dyDescent="0.15">
      <c r="A195" s="17" t="str">
        <f>IF(C195="","",IF(LEN(A194)&gt;2,MAX(A$6:A194)&amp;"ｰ"&amp;IFERROR(VALUE(RIGHT(A194,2))+1,RIGHT(A194,1)+1),A194&amp;"ｰ1"))</f>
        <v>12ｰ6</v>
      </c>
      <c r="B195" s="18"/>
      <c r="C195" s="19" t="s">
        <v>120</v>
      </c>
      <c r="D195" s="27" t="s">
        <v>7</v>
      </c>
      <c r="E195" s="63"/>
      <c r="F195" s="34"/>
      <c r="G195" s="7"/>
    </row>
    <row r="196" spans="1:7" s="1" customFormat="1" ht="56.25" x14ac:dyDescent="0.15">
      <c r="A196" s="17" t="str">
        <f>IF(C196="","",IF(LEN(A195)&gt;2,MAX(A$6:A195)&amp;"ｰ"&amp;IFERROR(VALUE(RIGHT(A195,2))+1,RIGHT(A195,1)+1),A195&amp;"ｰ1"))</f>
        <v>12ｰ7</v>
      </c>
      <c r="B196" s="18"/>
      <c r="C196" s="19" t="s">
        <v>121</v>
      </c>
      <c r="D196" s="27" t="s">
        <v>7</v>
      </c>
      <c r="E196" s="63"/>
      <c r="F196" s="34"/>
      <c r="G196" s="7"/>
    </row>
    <row r="197" spans="1:7" s="1" customFormat="1" ht="56.25" x14ac:dyDescent="0.15">
      <c r="A197" s="17" t="str">
        <f>IF(C197="","",IF(LEN(A196)&gt;2,MAX(A$6:A196)&amp;"ｰ"&amp;IFERROR(VALUE(RIGHT(A196,2))+1,RIGHT(A196,1)+1),A196&amp;"ｰ1"))</f>
        <v>12ｰ8</v>
      </c>
      <c r="B197" s="18"/>
      <c r="C197" s="19" t="s">
        <v>122</v>
      </c>
      <c r="D197" s="27" t="s">
        <v>7</v>
      </c>
      <c r="E197" s="63"/>
      <c r="F197" s="34"/>
      <c r="G197" s="7"/>
    </row>
    <row r="198" spans="1:7" s="1" customFormat="1" ht="56.25" x14ac:dyDescent="0.15">
      <c r="A198" s="22" t="str">
        <f>IF(C198="","",IF(LEN(A197)&gt;2,MAX(A$6:A197)&amp;"ｰ"&amp;IFERROR(VALUE(RIGHT(A197,2))+1,RIGHT(A197,1)+1),A197&amp;"ｰ1"))</f>
        <v>12ｰ9</v>
      </c>
      <c r="B198" s="23"/>
      <c r="C198" s="24" t="s">
        <v>123</v>
      </c>
      <c r="D198" s="33" t="s">
        <v>8</v>
      </c>
      <c r="E198" s="64"/>
      <c r="F198" s="40"/>
      <c r="G198" s="7"/>
    </row>
    <row r="199" spans="1:7" s="1" customFormat="1" ht="75" x14ac:dyDescent="0.15">
      <c r="A199" s="17" t="str">
        <f>IF(C199="","",IF(LEN(A198)&gt;2,MAX(A$6:A198)&amp;"ｰ"&amp;IFERROR(VALUE(RIGHT(A198,2))+1,RIGHT(A198,1)+1),A198&amp;"ｰ1"))</f>
        <v>12ｰ10</v>
      </c>
      <c r="B199" s="18"/>
      <c r="C199" s="19" t="s">
        <v>124</v>
      </c>
      <c r="D199" s="27" t="s">
        <v>7</v>
      </c>
      <c r="E199" s="63"/>
      <c r="F199" s="34"/>
      <c r="G199" s="7"/>
    </row>
    <row r="200" spans="1:7" s="1" customFormat="1" ht="93.75" x14ac:dyDescent="0.15">
      <c r="A200" s="22" t="str">
        <f>IF(C200="","",IF(LEN(A199)&gt;2,MAX(A$6:A199)&amp;"ｰ"&amp;IFERROR(VALUE(RIGHT(A199,2))+1,RIGHT(A199,1)+1),A199&amp;"ｰ1"))</f>
        <v>12ｰ11</v>
      </c>
      <c r="B200" s="23"/>
      <c r="C200" s="24" t="s">
        <v>257</v>
      </c>
      <c r="D200" s="33" t="s">
        <v>8</v>
      </c>
      <c r="E200" s="64"/>
      <c r="F200" s="40"/>
      <c r="G200" s="7"/>
    </row>
    <row r="201" spans="1:7" s="1" customFormat="1" ht="75" x14ac:dyDescent="0.15">
      <c r="A201" s="22" t="str">
        <f>IF(C201="","",IF(LEN(A200)&gt;2,MAX(A$6:A200)&amp;"ｰ"&amp;IFERROR(VALUE(RIGHT(A200,2))+1,RIGHT(A200,1)+1),A200&amp;"ｰ1"))</f>
        <v>12ｰ12</v>
      </c>
      <c r="B201" s="23"/>
      <c r="C201" s="24" t="s">
        <v>258</v>
      </c>
      <c r="D201" s="33" t="s">
        <v>8</v>
      </c>
      <c r="E201" s="64"/>
      <c r="F201" s="40"/>
      <c r="G201" s="7"/>
    </row>
    <row r="202" spans="1:7" s="1" customFormat="1" ht="75" x14ac:dyDescent="0.15">
      <c r="A202" s="17" t="str">
        <f>IF(C202="","",IF(LEN(A201)&gt;2,MAX(A$6:A201)&amp;"ｰ"&amp;IFERROR(VALUE(RIGHT(A201,2))+1,RIGHT(A201,1)+1),A201&amp;"ｰ1"))</f>
        <v>12ｰ13</v>
      </c>
      <c r="B202" s="18"/>
      <c r="C202" s="19" t="s">
        <v>212</v>
      </c>
      <c r="D202" s="27" t="s">
        <v>7</v>
      </c>
      <c r="E202" s="63"/>
      <c r="F202" s="34"/>
      <c r="G202" s="7"/>
    </row>
    <row r="203" spans="1:7" s="1" customFormat="1" ht="75" x14ac:dyDescent="0.15">
      <c r="A203" s="17" t="str">
        <f>IF(C203="","",IF(LEN(A202)&gt;2,MAX(A$6:A202)&amp;"ｰ"&amp;IFERROR(VALUE(RIGHT(A202,2))+1,RIGHT(A202,1)+1),A202&amp;"ｰ1"))</f>
        <v>12ｰ14</v>
      </c>
      <c r="B203" s="18"/>
      <c r="C203" s="19" t="s">
        <v>125</v>
      </c>
      <c r="D203" s="27" t="s">
        <v>7</v>
      </c>
      <c r="E203" s="63"/>
      <c r="F203" s="34"/>
      <c r="G203" s="7"/>
    </row>
    <row r="204" spans="1:7" s="1" customFormat="1" ht="75" x14ac:dyDescent="0.15">
      <c r="A204" s="17" t="str">
        <f>IF(C204="","",IF(LEN(A203)&gt;2,MAX(A$6:A203)&amp;"ｰ"&amp;IFERROR(VALUE(RIGHT(A203,2))+1,RIGHT(A203,1)+1),A203&amp;"ｰ1"))</f>
        <v>12ｰ15</v>
      </c>
      <c r="B204" s="18"/>
      <c r="C204" s="19" t="s">
        <v>126</v>
      </c>
      <c r="D204" s="27" t="s">
        <v>7</v>
      </c>
      <c r="E204" s="63"/>
      <c r="F204" s="34"/>
      <c r="G204" s="7"/>
    </row>
    <row r="205" spans="1:7" s="1" customFormat="1" ht="75" x14ac:dyDescent="0.15">
      <c r="A205" s="17" t="str">
        <f>IF(C205="","",IF(LEN(A204)&gt;2,MAX(A$6:A204)&amp;"ｰ"&amp;IFERROR(VALUE(RIGHT(A204,2))+1,RIGHT(A204,1)+1),A204&amp;"ｰ1"))</f>
        <v>12ｰ16</v>
      </c>
      <c r="B205" s="18"/>
      <c r="C205" s="19" t="s">
        <v>127</v>
      </c>
      <c r="D205" s="27" t="s">
        <v>7</v>
      </c>
      <c r="E205" s="63"/>
      <c r="F205" s="34"/>
      <c r="G205" s="7"/>
    </row>
    <row r="206" spans="1:7" s="1" customFormat="1" ht="75" x14ac:dyDescent="0.15">
      <c r="A206" s="22" t="str">
        <f>IF(C206="","",IF(LEN(A205)&gt;2,MAX(A$6:A205)&amp;"ｰ"&amp;IFERROR(VALUE(RIGHT(A205,2))+1,RIGHT(A205,1)+1),A205&amp;"ｰ1"))</f>
        <v>12ｰ17</v>
      </c>
      <c r="B206" s="23"/>
      <c r="C206" s="24" t="s">
        <v>259</v>
      </c>
      <c r="D206" s="33" t="s">
        <v>8</v>
      </c>
      <c r="E206" s="64"/>
      <c r="F206" s="40"/>
      <c r="G206" s="7"/>
    </row>
    <row r="207" spans="1:7" s="1" customFormat="1" ht="75" x14ac:dyDescent="0.15">
      <c r="A207" s="22" t="str">
        <f>IF(C207="","",IF(LEN(A206)&gt;2,MAX(A$6:A206)&amp;"ｰ"&amp;IFERROR(VALUE(RIGHT(A206,2))+1,RIGHT(A206,1)+1),A206&amp;"ｰ1"))</f>
        <v>12ｰ18</v>
      </c>
      <c r="B207" s="23"/>
      <c r="C207" s="24" t="s">
        <v>260</v>
      </c>
      <c r="D207" s="33" t="s">
        <v>8</v>
      </c>
      <c r="E207" s="64"/>
      <c r="F207" s="40"/>
      <c r="G207" s="7"/>
    </row>
    <row r="208" spans="1:7" s="1" customFormat="1" ht="75" x14ac:dyDescent="0.15">
      <c r="A208" s="22" t="str">
        <f>IF(C208="","",IF(LEN(A207)&gt;2,MAX(A$6:A207)&amp;"ｰ"&amp;IFERROR(VALUE(RIGHT(A207,2))+1,RIGHT(A207,1)+1),A207&amp;"ｰ1"))</f>
        <v>12ｰ19</v>
      </c>
      <c r="B208" s="23"/>
      <c r="C208" s="24" t="s">
        <v>261</v>
      </c>
      <c r="D208" s="33" t="s">
        <v>8</v>
      </c>
      <c r="E208" s="64"/>
      <c r="F208" s="40"/>
      <c r="G208" s="7"/>
    </row>
    <row r="209" spans="1:7" s="1" customFormat="1" ht="75" x14ac:dyDescent="0.15">
      <c r="A209" s="22" t="str">
        <f>IF(C209="","",IF(LEN(A208)&gt;2,MAX(A$6:A208)&amp;"ｰ"&amp;IFERROR(VALUE(RIGHT(A208,2))+1,RIGHT(A208,1)+1),A208&amp;"ｰ1"))</f>
        <v>12ｰ20</v>
      </c>
      <c r="B209" s="23"/>
      <c r="C209" s="24" t="s">
        <v>262</v>
      </c>
      <c r="D209" s="33" t="s">
        <v>8</v>
      </c>
      <c r="E209" s="64"/>
      <c r="F209" s="40"/>
      <c r="G209" s="7"/>
    </row>
    <row r="210" spans="1:7" s="1" customFormat="1" ht="56.25" x14ac:dyDescent="0.15">
      <c r="A210" s="22" t="str">
        <f>IF(C210="","",IF(LEN(A209)&gt;2,MAX(A$6:A209)&amp;"ｰ"&amp;IFERROR(VALUE(RIGHT(A209,2))+1,RIGHT(A209,1)+1),A209&amp;"ｰ1"))</f>
        <v>12ｰ21</v>
      </c>
      <c r="B210" s="23"/>
      <c r="C210" s="24" t="s">
        <v>263</v>
      </c>
      <c r="D210" s="33" t="s">
        <v>8</v>
      </c>
      <c r="E210" s="64"/>
      <c r="F210" s="40"/>
      <c r="G210" s="7"/>
    </row>
    <row r="211" spans="1:7" s="1" customFormat="1" ht="75" x14ac:dyDescent="0.15">
      <c r="A211" s="22" t="str">
        <f>IF(C211="","",IF(LEN(A210)&gt;2,MAX(A$6:A210)&amp;"ｰ"&amp;IFERROR(VALUE(RIGHT(A210,2))+1,RIGHT(A210,1)+1),A210&amp;"ｰ1"))</f>
        <v>12ｰ22</v>
      </c>
      <c r="B211" s="23"/>
      <c r="C211" s="24" t="s">
        <v>264</v>
      </c>
      <c r="D211" s="33" t="s">
        <v>8</v>
      </c>
      <c r="E211" s="64"/>
      <c r="F211" s="40"/>
      <c r="G211" s="7"/>
    </row>
    <row r="212" spans="1:7" s="1" customFormat="1" ht="56.25" x14ac:dyDescent="0.15">
      <c r="A212" s="22" t="str">
        <f>IF(C212="","",IF(LEN(A211)&gt;2,MAX(A$6:A211)&amp;"ｰ"&amp;IFERROR(VALUE(RIGHT(A211,2))+1,RIGHT(A211,1)+1),A211&amp;"ｰ1"))</f>
        <v>12ｰ23</v>
      </c>
      <c r="B212" s="23"/>
      <c r="C212" s="24" t="s">
        <v>265</v>
      </c>
      <c r="D212" s="33" t="s">
        <v>8</v>
      </c>
      <c r="E212" s="64"/>
      <c r="F212" s="40"/>
      <c r="G212" s="7"/>
    </row>
    <row r="213" spans="1:7" s="1" customFormat="1" ht="75" x14ac:dyDescent="0.15">
      <c r="A213" s="22" t="str">
        <f>IF(C213="","",IF(LEN(A212)&gt;2,MAX(A$6:A212)&amp;"ｰ"&amp;IFERROR(VALUE(RIGHT(A212,2))+1,RIGHT(A212,1)+1),A212&amp;"ｰ1"))</f>
        <v>12ｰ24</v>
      </c>
      <c r="B213" s="23"/>
      <c r="C213" s="24" t="s">
        <v>345</v>
      </c>
      <c r="D213" s="33" t="s">
        <v>8</v>
      </c>
      <c r="E213" s="64"/>
      <c r="F213" s="40"/>
      <c r="G213" s="14"/>
    </row>
    <row r="214" spans="1:7" s="1" customFormat="1" ht="75" x14ac:dyDescent="0.15">
      <c r="A214" s="17" t="str">
        <f>IF(C214="","",IF(LEN(A213)&gt;2,MAX(A$6:A213)&amp;"ｰ"&amp;IFERROR(VALUE(RIGHT(A213,2))+1,RIGHT(A213,1)+1),A213&amp;"ｰ1"))</f>
        <v>12ｰ25</v>
      </c>
      <c r="B214" s="18"/>
      <c r="C214" s="19" t="s">
        <v>315</v>
      </c>
      <c r="D214" s="27" t="s">
        <v>7</v>
      </c>
      <c r="E214" s="63"/>
      <c r="F214" s="34"/>
      <c r="G214" s="7"/>
    </row>
    <row r="215" spans="1:7" s="1" customFormat="1" ht="56.25" x14ac:dyDescent="0.15">
      <c r="A215" s="22" t="str">
        <f>IF(C215="","",IF(LEN(A214)&gt;2,MAX(A$6:A214)&amp;"ｰ"&amp;IFERROR(VALUE(RIGHT(A214,2))+1,RIGHT(A214,1)+1),A214&amp;"ｰ1"))</f>
        <v>12ｰ26</v>
      </c>
      <c r="B215" s="23"/>
      <c r="C215" s="24" t="s">
        <v>266</v>
      </c>
      <c r="D215" s="33" t="s">
        <v>8</v>
      </c>
      <c r="E215" s="64"/>
      <c r="F215" s="40"/>
      <c r="G215" s="7"/>
    </row>
    <row r="216" spans="1:7" s="1" customFormat="1" ht="75" x14ac:dyDescent="0.15">
      <c r="A216" s="22" t="str">
        <f>IF(C216="","",IF(LEN(A215)&gt;2,MAX(A$6:A215)&amp;"ｰ"&amp;IFERROR(VALUE(RIGHT(A215,2))+1,RIGHT(A215,1)+1),A215&amp;"ｰ1"))</f>
        <v>12ｰ27</v>
      </c>
      <c r="B216" s="23"/>
      <c r="C216" s="24" t="s">
        <v>267</v>
      </c>
      <c r="D216" s="33" t="s">
        <v>8</v>
      </c>
      <c r="E216" s="64"/>
      <c r="F216" s="40"/>
      <c r="G216" s="7"/>
    </row>
    <row r="217" spans="1:7" s="1" customFormat="1" ht="57" thickBot="1" x14ac:dyDescent="0.2">
      <c r="A217" s="35"/>
      <c r="B217" s="36"/>
      <c r="C217" s="37" t="s">
        <v>114</v>
      </c>
      <c r="D217" s="38"/>
      <c r="E217" s="66"/>
      <c r="F217" s="39"/>
      <c r="G217" s="7"/>
    </row>
    <row r="218" spans="1:7" s="14" customFormat="1" ht="28.5" x14ac:dyDescent="0.15">
      <c r="A218" s="57">
        <f>MAX(A$6:A217)+1</f>
        <v>13</v>
      </c>
      <c r="B218" s="74" t="s">
        <v>5</v>
      </c>
      <c r="C218" s="74"/>
      <c r="D218" s="74"/>
      <c r="E218" s="74"/>
      <c r="F218" s="75"/>
    </row>
    <row r="219" spans="1:7" s="1" customFormat="1" ht="56.25" x14ac:dyDescent="0.15">
      <c r="A219" s="17" t="str">
        <f>IF(C219="","",IF(LEN(A218)&gt;2,MAX(A$6:A218)&amp;"ｰ"&amp;IFERROR(VALUE(RIGHT(A218,2))+1,RIGHT(A218,1)+1),A218&amp;"ｰ1"))</f>
        <v>13ｰ1</v>
      </c>
      <c r="B219" s="18"/>
      <c r="C219" s="19" t="s">
        <v>268</v>
      </c>
      <c r="D219" s="27" t="s">
        <v>7</v>
      </c>
      <c r="E219" s="63"/>
      <c r="F219" s="34"/>
      <c r="G219" s="7"/>
    </row>
    <row r="220" spans="1:7" s="1" customFormat="1" ht="56.25" x14ac:dyDescent="0.15">
      <c r="A220" s="17" t="str">
        <f>IF(C220="","",IF(LEN(A219)&gt;2,MAX(A$6:A219)&amp;"ｰ"&amp;IFERROR(VALUE(RIGHT(A219,2))+1,RIGHT(A219,1)+1),A219&amp;"ｰ1"))</f>
        <v>13ｰ2</v>
      </c>
      <c r="B220" s="18"/>
      <c r="C220" s="19" t="s">
        <v>128</v>
      </c>
      <c r="D220" s="27" t="s">
        <v>7</v>
      </c>
      <c r="E220" s="63"/>
      <c r="F220" s="34"/>
      <c r="G220" s="7"/>
    </row>
    <row r="221" spans="1:7" s="1" customFormat="1" ht="56.25" x14ac:dyDescent="0.15">
      <c r="A221" s="17" t="str">
        <f>IF(C221="","",IF(LEN(A220)&gt;2,MAX(A$6:A220)&amp;"ｰ"&amp;IFERROR(VALUE(RIGHT(A220,2))+1,RIGHT(A220,1)+1),A220&amp;"ｰ1"))</f>
        <v>13ｰ3</v>
      </c>
      <c r="B221" s="18"/>
      <c r="C221" s="19" t="s">
        <v>129</v>
      </c>
      <c r="D221" s="27" t="s">
        <v>7</v>
      </c>
      <c r="E221" s="63"/>
      <c r="F221" s="34"/>
      <c r="G221" s="7"/>
    </row>
    <row r="222" spans="1:7" s="1" customFormat="1" ht="56.25" x14ac:dyDescent="0.15">
      <c r="A222" s="17" t="str">
        <f>IF(C222="","",IF(LEN(A221)&gt;2,MAX(A$6:A221)&amp;"ｰ"&amp;IFERROR(VALUE(RIGHT(A221,2))+1,RIGHT(A221,1)+1),A221&amp;"ｰ1"))</f>
        <v>13ｰ4</v>
      </c>
      <c r="B222" s="18"/>
      <c r="C222" s="19" t="s">
        <v>130</v>
      </c>
      <c r="D222" s="27" t="s">
        <v>7</v>
      </c>
      <c r="E222" s="63"/>
      <c r="F222" s="34"/>
      <c r="G222" s="7"/>
    </row>
    <row r="223" spans="1:7" s="1" customFormat="1" ht="75" x14ac:dyDescent="0.15">
      <c r="A223" s="17" t="str">
        <f>IF(C223="","",IF(LEN(A222)&gt;2,MAX(A$6:A222)&amp;"ｰ"&amp;IFERROR(VALUE(RIGHT(A222,2))+1,RIGHT(A222,1)+1),A222&amp;"ｰ1"))</f>
        <v>13ｰ5</v>
      </c>
      <c r="B223" s="18"/>
      <c r="C223" s="19" t="s">
        <v>316</v>
      </c>
      <c r="D223" s="27" t="s">
        <v>7</v>
      </c>
      <c r="E223" s="63"/>
      <c r="F223" s="34"/>
      <c r="G223" s="7"/>
    </row>
    <row r="224" spans="1:7" s="1" customFormat="1" ht="56.25" x14ac:dyDescent="0.15">
      <c r="A224" s="17" t="str">
        <f>IF(C224="","",IF(LEN(A223)&gt;2,MAX(A$6:A223)&amp;"ｰ"&amp;IFERROR(VALUE(RIGHT(A223,2))+1,RIGHT(A223,1)+1),A223&amp;"ｰ1"))</f>
        <v>13ｰ6</v>
      </c>
      <c r="B224" s="18"/>
      <c r="C224" s="19" t="s">
        <v>202</v>
      </c>
      <c r="D224" s="27" t="s">
        <v>7</v>
      </c>
      <c r="E224" s="63"/>
      <c r="F224" s="34"/>
      <c r="G224" s="7"/>
    </row>
    <row r="225" spans="1:7" s="1" customFormat="1" ht="56.25" x14ac:dyDescent="0.15">
      <c r="A225" s="17" t="str">
        <f>IF(C225="","",IF(LEN(A224)&gt;2,MAX(A$6:A224)&amp;"ｰ"&amp;IFERROR(VALUE(RIGHT(A224,2))+1,RIGHT(A224,1)+1),A224&amp;"ｰ1"))</f>
        <v>13ｰ7</v>
      </c>
      <c r="B225" s="18"/>
      <c r="C225" s="19" t="s">
        <v>131</v>
      </c>
      <c r="D225" s="27" t="s">
        <v>7</v>
      </c>
      <c r="E225" s="63"/>
      <c r="F225" s="34"/>
      <c r="G225" s="7"/>
    </row>
    <row r="226" spans="1:7" s="1" customFormat="1" ht="56.25" x14ac:dyDescent="0.15">
      <c r="A226" s="17" t="str">
        <f>IF(C226="","",IF(LEN(A225)&gt;2,MAX(A$6:A225)&amp;"ｰ"&amp;IFERROR(VALUE(RIGHT(A225,2))+1,RIGHT(A225,1)+1),A225&amp;"ｰ1"))</f>
        <v>13ｰ8</v>
      </c>
      <c r="B226" s="18"/>
      <c r="C226" s="19" t="s">
        <v>200</v>
      </c>
      <c r="D226" s="27" t="s">
        <v>7</v>
      </c>
      <c r="E226" s="63"/>
      <c r="F226" s="34"/>
      <c r="G226" s="7"/>
    </row>
    <row r="227" spans="1:7" s="1" customFormat="1" ht="56.25" x14ac:dyDescent="0.15">
      <c r="A227" s="22" t="str">
        <f>IF(C227="","",IF(LEN(A226)&gt;2,MAX(A$6:A226)&amp;"ｰ"&amp;IFERROR(VALUE(RIGHT(A226,2))+1,RIGHT(A226,1)+1),A226&amp;"ｰ1"))</f>
        <v>13ｰ9</v>
      </c>
      <c r="B227" s="23"/>
      <c r="C227" s="24" t="s">
        <v>363</v>
      </c>
      <c r="D227" s="33" t="s">
        <v>205</v>
      </c>
      <c r="E227" s="64"/>
      <c r="F227" s="40"/>
      <c r="G227" s="12"/>
    </row>
    <row r="228" spans="1:7" s="1" customFormat="1" ht="75" x14ac:dyDescent="0.15">
      <c r="A228" s="17" t="str">
        <f>IF(C228="","",IF(LEN(A226)&gt;2,MAX(A$6:A226)&amp;"ｰ"&amp;IFERROR(VALUE(RIGHT(A226,2))+1,RIGHT(A226,1)+1),A226&amp;"ｰ1"))</f>
        <v>13ｰ9</v>
      </c>
      <c r="B228" s="18"/>
      <c r="C228" s="19" t="s">
        <v>132</v>
      </c>
      <c r="D228" s="27" t="s">
        <v>7</v>
      </c>
      <c r="E228" s="63"/>
      <c r="F228" s="34"/>
      <c r="G228" s="7"/>
    </row>
    <row r="229" spans="1:7" s="1" customFormat="1" ht="75" x14ac:dyDescent="0.15">
      <c r="A229" s="17" t="str">
        <f>IF(C229="","",IF(LEN(A228)&gt;2,MAX(A$6:A228)&amp;"ｰ"&amp;IFERROR(VALUE(RIGHT(A228,2))+1,RIGHT(A228,1)+1),A228&amp;"ｰ1"))</f>
        <v>13ｰ10</v>
      </c>
      <c r="B229" s="18"/>
      <c r="C229" s="19" t="s">
        <v>133</v>
      </c>
      <c r="D229" s="27" t="s">
        <v>7</v>
      </c>
      <c r="E229" s="63"/>
      <c r="F229" s="34"/>
      <c r="G229" s="7"/>
    </row>
    <row r="230" spans="1:7" s="1" customFormat="1" ht="75" x14ac:dyDescent="0.15">
      <c r="A230" s="17" t="str">
        <f>IF(C230="","",IF(LEN(A229)&gt;2,MAX(A$6:A229)&amp;"ｰ"&amp;IFERROR(VALUE(RIGHT(A229,2))+1,RIGHT(A229,1)+1),A229&amp;"ｰ1"))</f>
        <v>13ｰ11</v>
      </c>
      <c r="B230" s="18"/>
      <c r="C230" s="19" t="s">
        <v>134</v>
      </c>
      <c r="D230" s="27" t="s">
        <v>7</v>
      </c>
      <c r="E230" s="63"/>
      <c r="F230" s="34"/>
      <c r="G230" s="7"/>
    </row>
    <row r="231" spans="1:7" s="1" customFormat="1" ht="75" x14ac:dyDescent="0.15">
      <c r="A231" s="22" t="str">
        <f>IF(C231="","",IF(LEN(A230)&gt;2,MAX(A$6:A230)&amp;"ｰ"&amp;IFERROR(VALUE(RIGHT(A230,2))+1,RIGHT(A230,1)+1),A230&amp;"ｰ1"))</f>
        <v>13ｰ12</v>
      </c>
      <c r="B231" s="23"/>
      <c r="C231" s="24" t="s">
        <v>269</v>
      </c>
      <c r="D231" s="33" t="s">
        <v>8</v>
      </c>
      <c r="E231" s="64"/>
      <c r="F231" s="40"/>
      <c r="G231" s="7"/>
    </row>
    <row r="232" spans="1:7" s="1" customFormat="1" ht="75" x14ac:dyDescent="0.15">
      <c r="A232" s="17" t="str">
        <f>IF(C232="","",IF(LEN(A231)&gt;2,MAX(A$6:A231)&amp;"ｰ"&amp;IFERROR(VALUE(RIGHT(A231,2))+1,RIGHT(A231,1)+1),A231&amp;"ｰ1"))</f>
        <v>13ｰ13</v>
      </c>
      <c r="B232" s="18"/>
      <c r="C232" s="19" t="s">
        <v>135</v>
      </c>
      <c r="D232" s="27" t="s">
        <v>18</v>
      </c>
      <c r="E232" s="63"/>
      <c r="F232" s="34"/>
      <c r="G232" s="7"/>
    </row>
    <row r="233" spans="1:7" s="1" customFormat="1" ht="75" x14ac:dyDescent="0.15">
      <c r="A233" s="17" t="str">
        <f>IF(C233="","",IF(LEN(A232)&gt;2,MAX(A$6:A232)&amp;"ｰ"&amp;IFERROR(VALUE(RIGHT(A232,2))+1,RIGHT(A232,1)+1),A232&amp;"ｰ1"))</f>
        <v>13ｰ14</v>
      </c>
      <c r="B233" s="18"/>
      <c r="C233" s="19" t="s">
        <v>136</v>
      </c>
      <c r="D233" s="27" t="s">
        <v>7</v>
      </c>
      <c r="E233" s="63"/>
      <c r="F233" s="34"/>
      <c r="G233" s="7"/>
    </row>
    <row r="234" spans="1:7" s="1" customFormat="1" ht="112.5" x14ac:dyDescent="0.15">
      <c r="A234" s="17" t="str">
        <f>IF(C234="","",IF(LEN(A233)&gt;2,MAX(A$6:A233)&amp;"ｰ"&amp;IFERROR(VALUE(RIGHT(A233,2))+1,RIGHT(A233,1)+1),A233&amp;"ｰ1"))</f>
        <v>13ｰ15</v>
      </c>
      <c r="B234" s="18"/>
      <c r="C234" s="19" t="s">
        <v>137</v>
      </c>
      <c r="D234" s="27" t="s">
        <v>7</v>
      </c>
      <c r="E234" s="63"/>
      <c r="F234" s="34"/>
      <c r="G234" s="7"/>
    </row>
    <row r="235" spans="1:7" s="1" customFormat="1" ht="93.75" x14ac:dyDescent="0.15">
      <c r="A235" s="17" t="str">
        <f>IF(C235="","",IF(LEN(A234)&gt;2,MAX(A$6:A234)&amp;"ｰ"&amp;IFERROR(VALUE(RIGHT(A234,2))+1,RIGHT(A234,1)+1),A234&amp;"ｰ1"))</f>
        <v>13ｰ16</v>
      </c>
      <c r="B235" s="18"/>
      <c r="C235" s="19" t="s">
        <v>138</v>
      </c>
      <c r="D235" s="27" t="s">
        <v>7</v>
      </c>
      <c r="E235" s="63"/>
      <c r="F235" s="34"/>
      <c r="G235" s="7"/>
    </row>
    <row r="236" spans="1:7" s="1" customFormat="1" ht="93.75" x14ac:dyDescent="0.15">
      <c r="A236" s="17" t="str">
        <f>IF(C236="","",IF(LEN(A235)&gt;2,MAX(A$6:A235)&amp;"ｰ"&amp;IFERROR(VALUE(RIGHT(A235,2))+1,RIGHT(A235,1)+1),A235&amp;"ｰ1"))</f>
        <v>13ｰ17</v>
      </c>
      <c r="B236" s="18"/>
      <c r="C236" s="19" t="s">
        <v>139</v>
      </c>
      <c r="D236" s="27" t="s">
        <v>7</v>
      </c>
      <c r="E236" s="63"/>
      <c r="F236" s="34"/>
      <c r="G236" s="7"/>
    </row>
    <row r="237" spans="1:7" s="1" customFormat="1" ht="93.75" x14ac:dyDescent="0.15">
      <c r="A237" s="17" t="str">
        <f>IF(C237="","",IF(LEN(A236)&gt;2,MAX(A$6:A236)&amp;"ｰ"&amp;IFERROR(VALUE(RIGHT(A236,2))+1,RIGHT(A236,1)+1),A236&amp;"ｰ1"))</f>
        <v>13ｰ18</v>
      </c>
      <c r="B237" s="18"/>
      <c r="C237" s="19" t="s">
        <v>140</v>
      </c>
      <c r="D237" s="27" t="s">
        <v>7</v>
      </c>
      <c r="E237" s="63"/>
      <c r="F237" s="34"/>
      <c r="G237" s="7"/>
    </row>
    <row r="238" spans="1:7" s="1" customFormat="1" ht="93.75" x14ac:dyDescent="0.15">
      <c r="A238" s="17" t="str">
        <f>IF(C238="","",IF(LEN(A237)&gt;2,MAX(A$6:A237)&amp;"ｰ"&amp;IFERROR(VALUE(RIGHT(A237,2))+1,RIGHT(A237,1)+1),A237&amp;"ｰ1"))</f>
        <v>13ｰ19</v>
      </c>
      <c r="B238" s="18"/>
      <c r="C238" s="19" t="s">
        <v>181</v>
      </c>
      <c r="D238" s="27" t="s">
        <v>7</v>
      </c>
      <c r="E238" s="63"/>
      <c r="F238" s="34"/>
      <c r="G238" s="7"/>
    </row>
    <row r="239" spans="1:7" s="1" customFormat="1" ht="75" x14ac:dyDescent="0.15">
      <c r="A239" s="17" t="str">
        <f>IF(C239="","",IF(LEN(A238)&gt;2,MAX(A$6:A238)&amp;"ｰ"&amp;IFERROR(VALUE(RIGHT(A238,2))+1,RIGHT(A238,1)+1),A238&amp;"ｰ1"))</f>
        <v>13ｰ20</v>
      </c>
      <c r="B239" s="18"/>
      <c r="C239" s="19" t="s">
        <v>141</v>
      </c>
      <c r="D239" s="27" t="s">
        <v>7</v>
      </c>
      <c r="E239" s="63"/>
      <c r="F239" s="34"/>
      <c r="G239" s="7"/>
    </row>
    <row r="240" spans="1:7" s="1" customFormat="1" ht="131.25" x14ac:dyDescent="0.15">
      <c r="A240" s="17" t="str">
        <f>IF(C240="","",IF(LEN(A239)&gt;2,MAX(A$6:A239)&amp;"ｰ"&amp;IFERROR(VALUE(RIGHT(A239,2))+1,RIGHT(A239,1)+1),A239&amp;"ｰ1"))</f>
        <v>13ｰ21</v>
      </c>
      <c r="B240" s="18"/>
      <c r="C240" s="19" t="s">
        <v>142</v>
      </c>
      <c r="D240" s="27" t="s">
        <v>7</v>
      </c>
      <c r="E240" s="63"/>
      <c r="F240" s="34"/>
      <c r="G240" s="7"/>
    </row>
    <row r="241" spans="1:7" s="1" customFormat="1" ht="75" x14ac:dyDescent="0.15">
      <c r="A241" s="22" t="str">
        <f>IF(C241="","",IF(LEN(A240)&gt;2,MAX(A$6:A240)&amp;"ｰ"&amp;IFERROR(VALUE(RIGHT(A240,2))+1,RIGHT(A240,1)+1),A240&amp;"ｰ1"))</f>
        <v>13ｰ22</v>
      </c>
      <c r="B241" s="23"/>
      <c r="C241" s="24" t="s">
        <v>270</v>
      </c>
      <c r="D241" s="33" t="s">
        <v>29</v>
      </c>
      <c r="E241" s="64"/>
      <c r="F241" s="40"/>
      <c r="G241" s="7"/>
    </row>
    <row r="242" spans="1:7" s="1" customFormat="1" ht="56.25" x14ac:dyDescent="0.15">
      <c r="A242" s="17" t="str">
        <f>IF(C242="","",IF(LEN(A241)&gt;2,MAX(A$6:A241)&amp;"ｰ"&amp;IFERROR(VALUE(RIGHT(A241,2))+1,RIGHT(A241,1)+1),A241&amp;"ｰ1"))</f>
        <v>13ｰ23</v>
      </c>
      <c r="B242" s="18"/>
      <c r="C242" s="19" t="s">
        <v>271</v>
      </c>
      <c r="D242" s="27" t="s">
        <v>7</v>
      </c>
      <c r="E242" s="63"/>
      <c r="F242" s="34"/>
      <c r="G242" s="7"/>
    </row>
    <row r="243" spans="1:7" s="1" customFormat="1" ht="93.75" x14ac:dyDescent="0.15">
      <c r="A243" s="22" t="str">
        <f>IF(C243="","",IF(LEN(A242)&gt;2,MAX(A$6:A242)&amp;"ｰ"&amp;IFERROR(VALUE(RIGHT(A242,2))+1,RIGHT(A242,1)+1),A242&amp;"ｰ1"))</f>
        <v>13ｰ24</v>
      </c>
      <c r="B243" s="23"/>
      <c r="C243" s="24" t="s">
        <v>330</v>
      </c>
      <c r="D243" s="33" t="s">
        <v>8</v>
      </c>
      <c r="E243" s="64"/>
      <c r="F243" s="40"/>
      <c r="G243" s="7"/>
    </row>
    <row r="244" spans="1:7" s="1" customFormat="1" ht="75" x14ac:dyDescent="0.15">
      <c r="A244" s="22" t="str">
        <f>IF(C244="","",IF(LEN(A243)&gt;2,MAX(A$6:A243)&amp;"ｰ"&amp;IFERROR(VALUE(RIGHT(A243,2))+1,RIGHT(A243,1)+1),A243&amp;"ｰ1"))</f>
        <v>13ｰ25</v>
      </c>
      <c r="B244" s="23"/>
      <c r="C244" s="48" t="s">
        <v>317</v>
      </c>
      <c r="D244" s="33" t="s">
        <v>8</v>
      </c>
      <c r="E244" s="64"/>
      <c r="F244" s="40"/>
      <c r="G244" s="7"/>
    </row>
    <row r="245" spans="1:7" s="1" customFormat="1" ht="75" x14ac:dyDescent="0.15">
      <c r="A245" s="22" t="str">
        <f>IF(C245="","",IF(LEN(A244)&gt;2,MAX(A$6:A244)&amp;"ｰ"&amp;IFERROR(VALUE(RIGHT(A244,2))+1,RIGHT(A244,1)+1),A244&amp;"ｰ1"))</f>
        <v>13ｰ26</v>
      </c>
      <c r="B245" s="23"/>
      <c r="C245" s="24" t="s">
        <v>272</v>
      </c>
      <c r="D245" s="33" t="s">
        <v>8</v>
      </c>
      <c r="E245" s="64"/>
      <c r="F245" s="40"/>
      <c r="G245" s="7"/>
    </row>
    <row r="246" spans="1:7" s="1" customFormat="1" ht="56.25" x14ac:dyDescent="0.15">
      <c r="A246" s="22" t="str">
        <f>IF(C246="","",IF(LEN(A245)&gt;2,MAX(A$6:A245)&amp;"ｰ"&amp;IFERROR(VALUE(RIGHT(A245,2))+1,RIGHT(A245,1)+1),A245&amp;"ｰ1"))</f>
        <v>13ｰ27</v>
      </c>
      <c r="B246" s="23"/>
      <c r="C246" s="24" t="s">
        <v>273</v>
      </c>
      <c r="D246" s="33" t="s">
        <v>8</v>
      </c>
      <c r="E246" s="64"/>
      <c r="F246" s="40"/>
      <c r="G246" s="7"/>
    </row>
    <row r="247" spans="1:7" s="1" customFormat="1" ht="29.25" thickBot="1" x14ac:dyDescent="0.2">
      <c r="A247" s="35" t="str">
        <f>IF(C247="","",IF(LEN(A246)&gt;2,MAX(A$6:A246)&amp;"ｰ"&amp;IFERROR(VALUE(RIGHT(A246,2))+1,RIGHT(A246,1)+1),A246&amp;"ｰ1"))</f>
        <v/>
      </c>
      <c r="B247" s="36"/>
      <c r="C247" s="37"/>
      <c r="D247" s="38"/>
      <c r="E247" s="66"/>
      <c r="F247" s="39"/>
      <c r="G247" s="7"/>
    </row>
    <row r="248" spans="1:7" s="14" customFormat="1" ht="28.5" x14ac:dyDescent="0.15">
      <c r="A248" s="57">
        <f>MAX(A$6:A247)+1</f>
        <v>14</v>
      </c>
      <c r="B248" s="74" t="s">
        <v>34</v>
      </c>
      <c r="C248" s="74"/>
      <c r="D248" s="74"/>
      <c r="E248" s="74"/>
      <c r="F248" s="75"/>
    </row>
    <row r="249" spans="1:7" s="1" customFormat="1" ht="75" x14ac:dyDescent="0.15">
      <c r="A249" s="17" t="str">
        <f>IF(C249="","",IF(LEN(A248)&gt;2,MAX(A$6:A248)&amp;"ｰ"&amp;IFERROR(VALUE(RIGHT(A248,2))+1,RIGHT(A248,1)+1),A248&amp;"ｰ1"))</f>
        <v>14ｰ1</v>
      </c>
      <c r="B249" s="18"/>
      <c r="C249" s="19" t="s">
        <v>276</v>
      </c>
      <c r="D249" s="27" t="s">
        <v>7</v>
      </c>
      <c r="E249" s="63"/>
      <c r="F249" s="34"/>
      <c r="G249" s="7"/>
    </row>
    <row r="250" spans="1:7" s="1" customFormat="1" ht="75" x14ac:dyDescent="0.15">
      <c r="A250" s="17" t="str">
        <f>IF(C250="","",IF(LEN(A249)&gt;2,MAX(A$6:A249)&amp;"ｰ"&amp;IFERROR(VALUE(RIGHT(A249,2))+1,RIGHT(A249,1)+1),A249&amp;"ｰ1"))</f>
        <v>14ｰ2</v>
      </c>
      <c r="B250" s="18"/>
      <c r="C250" s="19" t="s">
        <v>275</v>
      </c>
      <c r="D250" s="27" t="s">
        <v>7</v>
      </c>
      <c r="E250" s="63"/>
      <c r="F250" s="34"/>
      <c r="G250" s="7"/>
    </row>
    <row r="251" spans="1:7" s="1" customFormat="1" ht="93.75" x14ac:dyDescent="0.15">
      <c r="A251" s="17" t="str">
        <f>IF(C251="","",IF(LEN(A250)&gt;2,MAX(A$6:A250)&amp;"ｰ"&amp;IFERROR(VALUE(RIGHT(A250,2))+1,RIGHT(A250,1)+1),A250&amp;"ｰ1"))</f>
        <v>14ｰ3</v>
      </c>
      <c r="B251" s="18"/>
      <c r="C251" s="19" t="s">
        <v>274</v>
      </c>
      <c r="D251" s="27" t="s">
        <v>7</v>
      </c>
      <c r="E251" s="63"/>
      <c r="F251" s="34"/>
      <c r="G251" s="7"/>
    </row>
    <row r="252" spans="1:7" s="1" customFormat="1" ht="29.25" thickBot="1" x14ac:dyDescent="0.2">
      <c r="A252" s="70" t="str">
        <f>IF(C252="","",IF(LEN(A251)&gt;2,MAX(A$6:A251)&amp;"ｰ"&amp;IFERROR(VALUE(RIGHT(A251,2))+1,RIGHT(A251,1)+1),A251&amp;"ｰ1"))</f>
        <v/>
      </c>
      <c r="B252" s="71"/>
      <c r="C252" s="72"/>
      <c r="D252" s="38"/>
      <c r="E252" s="73"/>
      <c r="F252" s="39"/>
      <c r="G252" s="7"/>
    </row>
    <row r="253" spans="1:7" s="14" customFormat="1" ht="28.5" x14ac:dyDescent="0.15">
      <c r="A253" s="57">
        <f>MAX(A$6:A252)+1</f>
        <v>15</v>
      </c>
      <c r="B253" s="74" t="s">
        <v>12</v>
      </c>
      <c r="C253" s="74"/>
      <c r="D253" s="74"/>
      <c r="E253" s="74"/>
      <c r="F253" s="75"/>
    </row>
    <row r="254" spans="1:7" s="1" customFormat="1" ht="75" x14ac:dyDescent="0.15">
      <c r="A254" s="17" t="str">
        <f>IF(C254="","",IF(LEN(A253)&gt;2,MAX(A$6:A253)&amp;"ｰ"&amp;IFERROR(VALUE(RIGHT(A253,2))+1,RIGHT(A253,1)+1),A253&amp;"ｰ1"))</f>
        <v>15ｰ1</v>
      </c>
      <c r="B254" s="18"/>
      <c r="C254" s="19" t="s">
        <v>143</v>
      </c>
      <c r="D254" s="27" t="s">
        <v>30</v>
      </c>
      <c r="E254" s="63"/>
      <c r="F254" s="34"/>
      <c r="G254" s="7"/>
    </row>
    <row r="255" spans="1:7" s="1" customFormat="1" ht="56.25" x14ac:dyDescent="0.15">
      <c r="A255" s="17" t="str">
        <f>IF(C255="","",IF(LEN(A254)&gt;2,MAX(A$6:A254)&amp;"ｰ"&amp;IFERROR(VALUE(RIGHT(A254,2))+1,RIGHT(A254,1)+1),A254&amp;"ｰ1"))</f>
        <v>15ｰ2</v>
      </c>
      <c r="B255" s="18"/>
      <c r="C255" s="19" t="s">
        <v>32</v>
      </c>
      <c r="D255" s="27" t="s">
        <v>30</v>
      </c>
      <c r="E255" s="63"/>
      <c r="F255" s="34"/>
      <c r="G255" s="7"/>
    </row>
    <row r="256" spans="1:7" s="1" customFormat="1" ht="56.25" x14ac:dyDescent="0.15">
      <c r="A256" s="17" t="str">
        <f>IF(C256="","",IF(LEN(A255)&gt;2,MAX(A$6:A255)&amp;"ｰ"&amp;IFERROR(VALUE(RIGHT(A255,2))+1,RIGHT(A255,1)+1),A255&amp;"ｰ1"))</f>
        <v>15ｰ3</v>
      </c>
      <c r="B256" s="18"/>
      <c r="C256" s="19" t="s">
        <v>144</v>
      </c>
      <c r="D256" s="27" t="s">
        <v>30</v>
      </c>
      <c r="E256" s="63"/>
      <c r="F256" s="34"/>
      <c r="G256" s="7"/>
    </row>
    <row r="257" spans="1:7" s="1" customFormat="1" ht="75" x14ac:dyDescent="0.15">
      <c r="A257" s="17" t="str">
        <f>IF(C257="","",IF(LEN(A256)&gt;2,MAX(A$6:A256)&amp;"ｰ"&amp;IFERROR(VALUE(RIGHT(A256,2))+1,RIGHT(A256,1)+1),A256&amp;"ｰ1"))</f>
        <v>15ｰ4</v>
      </c>
      <c r="B257" s="18"/>
      <c r="C257" s="19" t="s">
        <v>145</v>
      </c>
      <c r="D257" s="27" t="s">
        <v>30</v>
      </c>
      <c r="E257" s="63"/>
      <c r="F257" s="34"/>
      <c r="G257" s="7"/>
    </row>
    <row r="258" spans="1:7" s="1" customFormat="1" ht="75" x14ac:dyDescent="0.15">
      <c r="A258" s="22" t="str">
        <f>IF(C258="","",IF(LEN(A257)&gt;2,MAX(A$6:A257)&amp;"ｰ"&amp;IFERROR(VALUE(RIGHT(A257,2))+1,RIGHT(A257,1)+1),A257&amp;"ｰ1"))</f>
        <v>15ｰ5</v>
      </c>
      <c r="B258" s="23"/>
      <c r="C258" s="24" t="s">
        <v>361</v>
      </c>
      <c r="D258" s="33" t="s">
        <v>31</v>
      </c>
      <c r="E258" s="64"/>
      <c r="F258" s="40"/>
      <c r="G258" s="7"/>
    </row>
    <row r="259" spans="1:7" s="1" customFormat="1" ht="75" x14ac:dyDescent="0.15">
      <c r="A259" s="17" t="str">
        <f>IF(C259="","",IF(LEN(A258)&gt;2,MAX(A$6:A258)&amp;"ｰ"&amp;IFERROR(VALUE(RIGHT(A258,2))+1,RIGHT(A258,1)+1),A258&amp;"ｰ1"))</f>
        <v>15ｰ6</v>
      </c>
      <c r="B259" s="18"/>
      <c r="C259" s="19" t="s">
        <v>146</v>
      </c>
      <c r="D259" s="27" t="s">
        <v>30</v>
      </c>
      <c r="E259" s="63"/>
      <c r="F259" s="34"/>
      <c r="G259" s="7"/>
    </row>
    <row r="260" spans="1:7" s="1" customFormat="1" ht="75" x14ac:dyDescent="0.15">
      <c r="A260" s="17" t="str">
        <f>IF(C260="","",IF(LEN(A259)&gt;2,MAX(A$6:A259)&amp;"ｰ"&amp;IFERROR(VALUE(RIGHT(A259,2))+1,RIGHT(A259,1)+1),A259&amp;"ｰ1"))</f>
        <v>15ｰ7</v>
      </c>
      <c r="B260" s="18"/>
      <c r="C260" s="19" t="s">
        <v>147</v>
      </c>
      <c r="D260" s="20" t="s">
        <v>41</v>
      </c>
      <c r="E260" s="63"/>
      <c r="F260" s="56"/>
      <c r="G260" s="7"/>
    </row>
    <row r="261" spans="1:7" s="1" customFormat="1" ht="75" x14ac:dyDescent="0.15">
      <c r="A261" s="17" t="str">
        <f>IF(C261="","",IF(LEN(A260)&gt;2,MAX(A$6:A260)&amp;"ｰ"&amp;IFERROR(VALUE(RIGHT(A260,2))+1,RIGHT(A260,1)+1),A260&amp;"ｰ1"))</f>
        <v>15ｰ8</v>
      </c>
      <c r="B261" s="18"/>
      <c r="C261" s="19" t="s">
        <v>148</v>
      </c>
      <c r="D261" s="20" t="s">
        <v>30</v>
      </c>
      <c r="E261" s="63"/>
      <c r="F261" s="56"/>
      <c r="G261" s="7"/>
    </row>
    <row r="262" spans="1:7" s="1" customFormat="1" ht="56.25" x14ac:dyDescent="0.15">
      <c r="A262" s="17" t="str">
        <f>IF(C262="","",IF(LEN(A261)&gt;2,MAX(A$6:A261)&amp;"ｰ"&amp;IFERROR(VALUE(RIGHT(A261,2))+1,RIGHT(A261,1)+1),A261&amp;"ｰ1"))</f>
        <v>15ｰ9</v>
      </c>
      <c r="B262" s="18"/>
      <c r="C262" s="19" t="s">
        <v>149</v>
      </c>
      <c r="D262" s="27" t="s">
        <v>30</v>
      </c>
      <c r="E262" s="63"/>
      <c r="F262" s="34"/>
      <c r="G262" s="7"/>
    </row>
    <row r="263" spans="1:7" s="1" customFormat="1" ht="75" x14ac:dyDescent="0.15">
      <c r="A263" s="22" t="str">
        <f>IF(C263="","",IF(LEN(A262)&gt;2,MAX(A$6:A262)&amp;"ｰ"&amp;IFERROR(VALUE(RIGHT(A262,2))+1,RIGHT(A262,1)+1),A262&amp;"ｰ1"))</f>
        <v>15ｰ10</v>
      </c>
      <c r="B263" s="23"/>
      <c r="C263" s="24" t="s">
        <v>204</v>
      </c>
      <c r="D263" s="33" t="s">
        <v>8</v>
      </c>
      <c r="E263" s="64"/>
      <c r="F263" s="40"/>
      <c r="G263" s="7"/>
    </row>
    <row r="264" spans="1:7" s="1" customFormat="1" ht="29.25" thickBot="1" x14ac:dyDescent="0.2">
      <c r="A264" s="35"/>
      <c r="B264" s="36"/>
      <c r="C264" s="37"/>
      <c r="D264" s="38"/>
      <c r="E264" s="66"/>
      <c r="F264" s="39"/>
      <c r="G264" s="7"/>
    </row>
    <row r="265" spans="1:7" s="14" customFormat="1" ht="28.5" x14ac:dyDescent="0.15">
      <c r="A265" s="57">
        <f>MAX(A$6:A264)+1</f>
        <v>16</v>
      </c>
      <c r="B265" s="74" t="s">
        <v>16</v>
      </c>
      <c r="C265" s="74"/>
      <c r="D265" s="74"/>
      <c r="E265" s="74"/>
      <c r="F265" s="75"/>
    </row>
    <row r="266" spans="1:7" s="1" customFormat="1" ht="93.75" x14ac:dyDescent="0.15">
      <c r="A266" s="17" t="str">
        <f>IF(C266="","",IF(LEN(A265)&gt;2,MAX(A$6:A265)&amp;"ｰ"&amp;IFERROR(VALUE(RIGHT(A265,2))+1,RIGHT(A265,1)+1),A265&amp;"ｰ1"))</f>
        <v>16ｰ1</v>
      </c>
      <c r="B266" s="18"/>
      <c r="C266" s="19" t="s">
        <v>318</v>
      </c>
      <c r="D266" s="27" t="s">
        <v>30</v>
      </c>
      <c r="E266" s="63"/>
      <c r="F266" s="34"/>
      <c r="G266" s="7"/>
    </row>
    <row r="267" spans="1:7" s="1" customFormat="1" ht="75" x14ac:dyDescent="0.15">
      <c r="A267" s="17" t="str">
        <f>IF(C267="","",IF(LEN(A266)&gt;2,MAX(A$6:A266)&amp;"ｰ"&amp;IFERROR(VALUE(RIGHT(A266,2))+1,RIGHT(A266,1)+1),A266&amp;"ｰ1"))</f>
        <v>16ｰ2</v>
      </c>
      <c r="B267" s="18"/>
      <c r="C267" s="19" t="s">
        <v>322</v>
      </c>
      <c r="D267" s="27" t="s">
        <v>30</v>
      </c>
      <c r="E267" s="63"/>
      <c r="F267" s="34"/>
      <c r="G267" s="7"/>
    </row>
    <row r="268" spans="1:7" s="1" customFormat="1" ht="75" x14ac:dyDescent="0.15">
      <c r="A268" s="17" t="str">
        <f>IF(C268="","",IF(LEN(A267)&gt;2,MAX(A$6:A267)&amp;"ｰ"&amp;IFERROR(VALUE(RIGHT(A267,2))+1,RIGHT(A267,1)+1),A267&amp;"ｰ1"))</f>
        <v>16ｰ3</v>
      </c>
      <c r="B268" s="18"/>
      <c r="C268" s="19" t="s">
        <v>150</v>
      </c>
      <c r="D268" s="27" t="s">
        <v>30</v>
      </c>
      <c r="E268" s="63"/>
      <c r="F268" s="34"/>
      <c r="G268" s="7"/>
    </row>
    <row r="269" spans="1:7" s="1" customFormat="1" ht="75" x14ac:dyDescent="0.15">
      <c r="A269" s="17" t="str">
        <f>IF(C269="","",IF(LEN(A268)&gt;2,MAX(A$6:A268)&amp;"ｰ"&amp;IFERROR(VALUE(RIGHT(A268,2))+1,RIGHT(A268,1)+1),A268&amp;"ｰ1"))</f>
        <v>16ｰ4</v>
      </c>
      <c r="B269" s="18"/>
      <c r="C269" s="19" t="s">
        <v>323</v>
      </c>
      <c r="D269" s="27" t="s">
        <v>30</v>
      </c>
      <c r="E269" s="63"/>
      <c r="F269" s="34"/>
      <c r="G269" s="7"/>
    </row>
    <row r="270" spans="1:7" s="1" customFormat="1" ht="75" x14ac:dyDescent="0.15">
      <c r="A270" s="17" t="str">
        <f>IF(C270="","",IF(LEN(A269)&gt;2,MAX(A$6:A269)&amp;"ｰ"&amp;IFERROR(VALUE(RIGHT(A269,2))+1,RIGHT(A269,1)+1),A269&amp;"ｰ1"))</f>
        <v>16ｰ5</v>
      </c>
      <c r="B270" s="18"/>
      <c r="C270" s="19" t="s">
        <v>277</v>
      </c>
      <c r="D270" s="27" t="s">
        <v>7</v>
      </c>
      <c r="E270" s="63"/>
      <c r="F270" s="34"/>
      <c r="G270" s="7"/>
    </row>
    <row r="271" spans="1:7" s="1" customFormat="1" ht="56.25" x14ac:dyDescent="0.15">
      <c r="A271" s="17" t="str">
        <f>IF(C271="","",IF(LEN(A270)&gt;2,MAX(A$6:A270)&amp;"ｰ"&amp;IFERROR(VALUE(RIGHT(A270,2))+1,RIGHT(A270,1)+1),A270&amp;"ｰ1"))</f>
        <v>16ｰ6</v>
      </c>
      <c r="B271" s="18"/>
      <c r="C271" s="19" t="s">
        <v>324</v>
      </c>
      <c r="D271" s="27" t="s">
        <v>30</v>
      </c>
      <c r="E271" s="63"/>
      <c r="F271" s="34"/>
      <c r="G271" s="7"/>
    </row>
    <row r="272" spans="1:7" s="1" customFormat="1" ht="75" x14ac:dyDescent="0.15">
      <c r="A272" s="22" t="str">
        <f>IF(C272="","",IF(LEN(A271)&gt;2,MAX(A$6:A271)&amp;"ｰ"&amp;IFERROR(VALUE(RIGHT(A271,2))+1,RIGHT(A271,1)+1),A271&amp;"ｰ1"))</f>
        <v>16ｰ7</v>
      </c>
      <c r="B272" s="23"/>
      <c r="C272" s="24" t="s">
        <v>354</v>
      </c>
      <c r="D272" s="33" t="s">
        <v>31</v>
      </c>
      <c r="E272" s="64"/>
      <c r="F272" s="40"/>
      <c r="G272" s="7"/>
    </row>
    <row r="273" spans="1:7" s="1" customFormat="1" ht="56.25" x14ac:dyDescent="0.15">
      <c r="A273" s="17" t="str">
        <f>IF(C273="","",IF(LEN(A272)&gt;2,MAX(A$6:A272)&amp;"ｰ"&amp;IFERROR(VALUE(RIGHT(A272,2))+1,RIGHT(A272,1)+1),A272&amp;"ｰ1"))</f>
        <v>16ｰ8</v>
      </c>
      <c r="B273" s="18"/>
      <c r="C273" s="19" t="s">
        <v>151</v>
      </c>
      <c r="D273" s="27" t="s">
        <v>30</v>
      </c>
      <c r="E273" s="63"/>
      <c r="F273" s="34"/>
      <c r="G273" s="7"/>
    </row>
    <row r="274" spans="1:7" s="1" customFormat="1" ht="56.25" x14ac:dyDescent="0.15">
      <c r="A274" s="22" t="str">
        <f>IF(C274="","",IF(LEN(A273)&gt;2,MAX(A$6:A273)&amp;"ｰ"&amp;IFERROR(VALUE(RIGHT(A273,2))+1,RIGHT(A273,1)+1),A273&amp;"ｰ1"))</f>
        <v>16ｰ9</v>
      </c>
      <c r="B274" s="23"/>
      <c r="C274" s="24" t="s">
        <v>278</v>
      </c>
      <c r="D274" s="33" t="s">
        <v>31</v>
      </c>
      <c r="E274" s="64"/>
      <c r="F274" s="40"/>
      <c r="G274" s="7"/>
    </row>
    <row r="275" spans="1:7" s="1" customFormat="1" ht="29.25" thickBot="1" x14ac:dyDescent="0.2">
      <c r="A275" s="35" t="str">
        <f>IF(C275="","",IF(LEN(A274)&gt;2,MAX(A$6:A274)&amp;"ｰ"&amp;IFERROR(VALUE(RIGHT(A274,2))+1,RIGHT(A274,1)+1),A274&amp;"ｰ1"))</f>
        <v/>
      </c>
      <c r="B275" s="36"/>
      <c r="C275" s="37"/>
      <c r="D275" s="38"/>
      <c r="E275" s="66"/>
      <c r="F275" s="39"/>
      <c r="G275" s="7"/>
    </row>
    <row r="276" spans="1:7" s="14" customFormat="1" ht="28.5" x14ac:dyDescent="0.15">
      <c r="A276" s="57">
        <f>MAX(A$6:A275)+1</f>
        <v>17</v>
      </c>
      <c r="B276" s="74" t="s">
        <v>17</v>
      </c>
      <c r="C276" s="74"/>
      <c r="D276" s="74"/>
      <c r="E276" s="74"/>
      <c r="F276" s="75"/>
    </row>
    <row r="277" spans="1:7" s="1" customFormat="1" ht="75" x14ac:dyDescent="0.15">
      <c r="A277" s="17" t="str">
        <f>IF(C277="","",IF(LEN(A276)&gt;2,MAX(A$6:A276)&amp;"ｰ"&amp;IFERROR(VALUE(RIGHT(A276,2))+1,RIGHT(A276,1)+1),A276&amp;"ｰ1"))</f>
        <v>17ｰ1</v>
      </c>
      <c r="B277" s="18"/>
      <c r="C277" s="19" t="s">
        <v>279</v>
      </c>
      <c r="D277" s="27" t="s">
        <v>7</v>
      </c>
      <c r="E277" s="63"/>
      <c r="F277" s="34"/>
      <c r="G277" s="7"/>
    </row>
    <row r="278" spans="1:7" s="1" customFormat="1" ht="56.25" x14ac:dyDescent="0.15">
      <c r="A278" s="22" t="str">
        <f>IF(C278="","",IF(LEN(A277)&gt;2,MAX(A$6:A277)&amp;"ｰ"&amp;IFERROR(VALUE(RIGHT(A277,2))+1,RIGHT(A277,1)+1),A277&amp;"ｰ1"))</f>
        <v>17ｰ2</v>
      </c>
      <c r="B278" s="23"/>
      <c r="C278" s="24" t="s">
        <v>280</v>
      </c>
      <c r="D278" s="33" t="s">
        <v>8</v>
      </c>
      <c r="E278" s="64"/>
      <c r="F278" s="40"/>
      <c r="G278" s="14"/>
    </row>
    <row r="279" spans="1:7" s="1" customFormat="1" ht="56.25" x14ac:dyDescent="0.15">
      <c r="A279" s="22" t="str">
        <f>IF(C279="","",IF(LEN(A278)&gt;2,MAX(A$6:A278)&amp;"ｰ"&amp;IFERROR(VALUE(RIGHT(A278,2))+1,RIGHT(A278,1)+1),A278&amp;"ｰ1"))</f>
        <v>17ｰ3</v>
      </c>
      <c r="B279" s="23"/>
      <c r="C279" s="24" t="s">
        <v>281</v>
      </c>
      <c r="D279" s="33" t="s">
        <v>8</v>
      </c>
      <c r="E279" s="64"/>
      <c r="F279" s="40"/>
      <c r="G279" s="14"/>
    </row>
    <row r="280" spans="1:7" s="1" customFormat="1" ht="56.25" x14ac:dyDescent="0.15">
      <c r="A280" s="17" t="str">
        <f>IF(C280="","",IF(LEN(A279)&gt;2,MAX(A$6:A279)&amp;"ｰ"&amp;IFERROR(VALUE(RIGHT(A279,2))+1,RIGHT(A279,1)+1),A279&amp;"ｰ1"))</f>
        <v>17ｰ4</v>
      </c>
      <c r="B280" s="18"/>
      <c r="C280" s="19" t="s">
        <v>282</v>
      </c>
      <c r="D280" s="27" t="s">
        <v>7</v>
      </c>
      <c r="E280" s="63"/>
      <c r="F280" s="34"/>
      <c r="G280" s="7"/>
    </row>
    <row r="281" spans="1:7" s="1" customFormat="1" ht="56.25" x14ac:dyDescent="0.15">
      <c r="A281" s="17" t="str">
        <f>IF(C281="","",IF(LEN(A280)&gt;2,MAX(A$6:A280)&amp;"ｰ"&amp;IFERROR(VALUE(RIGHT(A280,2))+1,RIGHT(A280,1)+1),A280&amp;"ｰ1"))</f>
        <v>17ｰ5</v>
      </c>
      <c r="B281" s="18"/>
      <c r="C281" s="19" t="s">
        <v>152</v>
      </c>
      <c r="D281" s="27" t="s">
        <v>7</v>
      </c>
      <c r="E281" s="63"/>
      <c r="F281" s="34"/>
      <c r="G281" s="7"/>
    </row>
    <row r="282" spans="1:7" s="1" customFormat="1" ht="56.25" x14ac:dyDescent="0.15">
      <c r="A282" s="22" t="str">
        <f>IF(C282="","",IF(LEN(A281)&gt;2,MAX(A$6:A281)&amp;"ｰ"&amp;IFERROR(VALUE(RIGHT(A281,2))+1,RIGHT(A281,1)+1),A281&amp;"ｰ1"))</f>
        <v>17ｰ6</v>
      </c>
      <c r="B282" s="23"/>
      <c r="C282" s="24" t="s">
        <v>362</v>
      </c>
      <c r="D282" s="33" t="s">
        <v>205</v>
      </c>
      <c r="E282" s="64"/>
      <c r="F282" s="40"/>
      <c r="G282" s="12"/>
    </row>
    <row r="283" spans="1:7" s="1" customFormat="1" ht="29.25" thickBot="1" x14ac:dyDescent="0.2">
      <c r="A283" s="28" t="str">
        <f>IF(C283="","",IF(LEN(A281)&gt;2,MAX(A$6:A281)&amp;"ｰ"&amp;IFERROR(VALUE(RIGHT(A281,2))+1,RIGHT(A281,1)+1),A281&amp;"ｰ1"))</f>
        <v/>
      </c>
      <c r="B283" s="29"/>
      <c r="C283" s="30"/>
      <c r="D283" s="31"/>
      <c r="E283" s="65"/>
      <c r="F283" s="41"/>
      <c r="G283" s="7"/>
    </row>
    <row r="284" spans="1:7" s="14" customFormat="1" ht="28.5" x14ac:dyDescent="0.15">
      <c r="A284" s="57">
        <f>MAX(A$6:A283)+1</f>
        <v>18</v>
      </c>
      <c r="B284" s="74" t="s">
        <v>21</v>
      </c>
      <c r="C284" s="74"/>
      <c r="D284" s="74"/>
      <c r="E284" s="74"/>
      <c r="F284" s="75"/>
    </row>
    <row r="285" spans="1:7" s="1" customFormat="1" ht="75" x14ac:dyDescent="0.15">
      <c r="A285" s="17" t="str">
        <f>IF(C285="","",IF(LEN(A284)&gt;2,MAX(A$6:A284)&amp;"ｰ"&amp;IFERROR(VALUE(RIGHT(A284,2))+1,RIGHT(A284,1)+1),A284&amp;"ｰ1"))</f>
        <v>18ｰ1</v>
      </c>
      <c r="B285" s="18"/>
      <c r="C285" s="19" t="s">
        <v>153</v>
      </c>
      <c r="D285" s="27" t="s">
        <v>20</v>
      </c>
      <c r="E285" s="63"/>
      <c r="F285" s="21"/>
      <c r="G285" s="7"/>
    </row>
    <row r="286" spans="1:7" s="1" customFormat="1" ht="75" x14ac:dyDescent="0.15">
      <c r="A286" s="17" t="str">
        <f>IF(C286="","",IF(LEN(A285)&gt;2,MAX(A$6:A285)&amp;"ｰ"&amp;IFERROR(VALUE(RIGHT(A285,2))+1,RIGHT(A285,1)+1),A285&amp;"ｰ1"))</f>
        <v>18ｰ2</v>
      </c>
      <c r="B286" s="18"/>
      <c r="C286" s="19" t="s">
        <v>154</v>
      </c>
      <c r="D286" s="27" t="s">
        <v>20</v>
      </c>
      <c r="E286" s="63"/>
      <c r="F286" s="21"/>
      <c r="G286" s="7"/>
    </row>
    <row r="287" spans="1:7" s="1" customFormat="1" ht="75" x14ac:dyDescent="0.15">
      <c r="A287" s="17" t="str">
        <f>IF(C287="","",IF(LEN(A286)&gt;2,MAX(A$6:A286)&amp;"ｰ"&amp;IFERROR(VALUE(RIGHT(A286,2))+1,RIGHT(A286,1)+1),A286&amp;"ｰ1"))</f>
        <v>18ｰ3</v>
      </c>
      <c r="B287" s="18"/>
      <c r="C287" s="19" t="s">
        <v>155</v>
      </c>
      <c r="D287" s="27" t="s">
        <v>20</v>
      </c>
      <c r="E287" s="63"/>
      <c r="F287" s="21"/>
      <c r="G287" s="7"/>
    </row>
    <row r="288" spans="1:7" s="1" customFormat="1" ht="75" x14ac:dyDescent="0.15">
      <c r="A288" s="17" t="str">
        <f>IF(C288="","",IF(LEN(A287)&gt;2,MAX(A$6:A287)&amp;"ｰ"&amp;IFERROR(VALUE(RIGHT(A287,2))+1,RIGHT(A287,1)+1),A287&amp;"ｰ1"))</f>
        <v>18ｰ4</v>
      </c>
      <c r="B288" s="18"/>
      <c r="C288" s="19" t="s">
        <v>283</v>
      </c>
      <c r="D288" s="27" t="s">
        <v>20</v>
      </c>
      <c r="E288" s="63"/>
      <c r="F288" s="21"/>
      <c r="G288" s="7"/>
    </row>
    <row r="289" spans="1:7" s="1" customFormat="1" ht="75" x14ac:dyDescent="0.15">
      <c r="A289" s="17" t="str">
        <f>IF(C289="","",IF(LEN(A288)&gt;2,MAX(A$6:A288)&amp;"ｰ"&amp;IFERROR(VALUE(RIGHT(A288,2))+1,RIGHT(A288,1)+1),A288&amp;"ｰ1"))</f>
        <v>18ｰ5</v>
      </c>
      <c r="B289" s="18"/>
      <c r="C289" s="19" t="s">
        <v>156</v>
      </c>
      <c r="D289" s="27" t="s">
        <v>20</v>
      </c>
      <c r="E289" s="63"/>
      <c r="F289" s="21"/>
      <c r="G289" s="7"/>
    </row>
    <row r="290" spans="1:7" s="1" customFormat="1" ht="56.25" x14ac:dyDescent="0.15">
      <c r="A290" s="22" t="str">
        <f>IF(C290="","",IF(LEN(A289)&gt;2,MAX(A$6:A289)&amp;"ｰ"&amp;IFERROR(VALUE(RIGHT(A289,2))+1,RIGHT(A289,1)+1),A289&amp;"ｰ1"))</f>
        <v>18ｰ6</v>
      </c>
      <c r="B290" s="23"/>
      <c r="C290" s="24" t="s">
        <v>157</v>
      </c>
      <c r="D290" s="33" t="s">
        <v>8</v>
      </c>
      <c r="E290" s="64"/>
      <c r="F290" s="26"/>
      <c r="G290" s="7"/>
    </row>
    <row r="291" spans="1:7" s="1" customFormat="1" ht="56.25" x14ac:dyDescent="0.15">
      <c r="A291" s="17" t="str">
        <f>IF(C291="","",IF(LEN(A290)&gt;2,MAX(A$6:A290)&amp;"ｰ"&amp;IFERROR(VALUE(RIGHT(A290,2))+1,RIGHT(A290,1)+1),A290&amp;"ｰ1"))</f>
        <v>18ｰ7</v>
      </c>
      <c r="B291" s="18"/>
      <c r="C291" s="19" t="s">
        <v>284</v>
      </c>
      <c r="D291" s="27" t="s">
        <v>20</v>
      </c>
      <c r="E291" s="63"/>
      <c r="F291" s="21"/>
      <c r="G291" s="7"/>
    </row>
    <row r="292" spans="1:7" s="1" customFormat="1" ht="75" x14ac:dyDescent="0.15">
      <c r="A292" s="22" t="str">
        <f>IF(C292="","",IF(LEN(A291)&gt;2,MAX(A$6:A291)&amp;"ｰ"&amp;IFERROR(VALUE(RIGHT(A291,2))+1,RIGHT(A291,1)+1),A291&amp;"ｰ1"))</f>
        <v>18ｰ8</v>
      </c>
      <c r="B292" s="23"/>
      <c r="C292" s="24" t="s">
        <v>285</v>
      </c>
      <c r="D292" s="33" t="s">
        <v>19</v>
      </c>
      <c r="E292" s="64"/>
      <c r="F292" s="26"/>
      <c r="G292" s="7"/>
    </row>
    <row r="293" spans="1:7" s="1" customFormat="1" ht="75" x14ac:dyDescent="0.15">
      <c r="A293" s="17" t="str">
        <f>IF(C293="","",IF(LEN(A292)&gt;2,MAX(A$6:A292)&amp;"ｰ"&amp;IFERROR(VALUE(RIGHT(A292,2))+1,RIGHT(A292,1)+1),A292&amp;"ｰ1"))</f>
        <v>18ｰ9</v>
      </c>
      <c r="B293" s="18"/>
      <c r="C293" s="19" t="s">
        <v>158</v>
      </c>
      <c r="D293" s="27" t="s">
        <v>20</v>
      </c>
      <c r="E293" s="63"/>
      <c r="F293" s="21"/>
      <c r="G293" s="7"/>
    </row>
    <row r="294" spans="1:7" s="1" customFormat="1" ht="56.25" x14ac:dyDescent="0.15">
      <c r="A294" s="17" t="str">
        <f>IF(C294="","",IF(LEN(A293)&gt;2,MAX(A$6:A293)&amp;"ｰ"&amp;IFERROR(VALUE(RIGHT(A293,2))+1,RIGHT(A293,1)+1),A293&amp;"ｰ1"))</f>
        <v>18ｰ10</v>
      </c>
      <c r="B294" s="18"/>
      <c r="C294" s="19" t="s">
        <v>159</v>
      </c>
      <c r="D294" s="27" t="s">
        <v>20</v>
      </c>
      <c r="E294" s="63"/>
      <c r="F294" s="21"/>
      <c r="G294" s="7"/>
    </row>
    <row r="295" spans="1:7" s="1" customFormat="1" ht="75" x14ac:dyDescent="0.15">
      <c r="A295" s="17" t="str">
        <f>IF(C295="","",IF(LEN(A294)&gt;2,MAX(A$6:A294)&amp;"ｰ"&amp;IFERROR(VALUE(RIGHT(A294,2))+1,RIGHT(A294,1)+1),A294&amp;"ｰ1"))</f>
        <v>18ｰ11</v>
      </c>
      <c r="B295" s="18"/>
      <c r="C295" s="19" t="s">
        <v>286</v>
      </c>
      <c r="D295" s="27" t="s">
        <v>20</v>
      </c>
      <c r="E295" s="63"/>
      <c r="F295" s="21"/>
      <c r="G295" s="7"/>
    </row>
    <row r="296" spans="1:7" s="1" customFormat="1" ht="75" x14ac:dyDescent="0.15">
      <c r="A296" s="17" t="str">
        <f>IF(C296="","",IF(LEN(A295)&gt;2,MAX(A$6:A295)&amp;"ｰ"&amp;IFERROR(VALUE(RIGHT(A295,2))+1,RIGHT(A295,1)+1),A295&amp;"ｰ1"))</f>
        <v>18ｰ12</v>
      </c>
      <c r="B296" s="18"/>
      <c r="C296" s="19" t="s">
        <v>160</v>
      </c>
      <c r="D296" s="27" t="s">
        <v>20</v>
      </c>
      <c r="E296" s="63"/>
      <c r="F296" s="21"/>
      <c r="G296" s="7"/>
    </row>
    <row r="297" spans="1:7" s="1" customFormat="1" ht="56.25" x14ac:dyDescent="0.15">
      <c r="A297" s="17" t="str">
        <f>IF(C297="","",IF(LEN(A296)&gt;2,MAX(A$6:A296)&amp;"ｰ"&amp;IFERROR(VALUE(RIGHT(A296,2))+1,RIGHT(A296,1)+1),A296&amp;"ｰ1"))</f>
        <v>18ｰ13</v>
      </c>
      <c r="B297" s="18"/>
      <c r="C297" s="19" t="s">
        <v>161</v>
      </c>
      <c r="D297" s="27" t="s">
        <v>20</v>
      </c>
      <c r="E297" s="63"/>
      <c r="F297" s="21"/>
      <c r="G297" s="7"/>
    </row>
    <row r="298" spans="1:7" s="1" customFormat="1" ht="56.25" x14ac:dyDescent="0.15">
      <c r="A298" s="22" t="str">
        <f>IF(C298="","",IF(LEN(A297)&gt;2,MAX(A$6:A297)&amp;"ｰ"&amp;IFERROR(VALUE(RIGHT(A297,2))+1,RIGHT(A297,1)+1),A297&amp;"ｰ1"))</f>
        <v>18ｰ14</v>
      </c>
      <c r="B298" s="23"/>
      <c r="C298" s="24" t="s">
        <v>325</v>
      </c>
      <c r="D298" s="33" t="s">
        <v>19</v>
      </c>
      <c r="E298" s="64"/>
      <c r="F298" s="26"/>
      <c r="G298" s="7"/>
    </row>
    <row r="299" spans="1:7" s="1" customFormat="1" ht="29.25" thickBot="1" x14ac:dyDescent="0.2">
      <c r="A299" s="28" t="str">
        <f>IF(C299="","",IF(LEN(A298)&gt;2,MAX(A$6:A298)&amp;"ｰ"&amp;IFERROR(VALUE(RIGHT(A298,2))+1,RIGHT(A298,1)+1),A298&amp;"ｰ1"))</f>
        <v/>
      </c>
      <c r="B299" s="29"/>
      <c r="C299" s="30"/>
      <c r="D299" s="31"/>
      <c r="E299" s="65"/>
      <c r="F299" s="32"/>
      <c r="G299" s="7"/>
    </row>
    <row r="300" spans="1:7" s="14" customFormat="1" ht="28.5" x14ac:dyDescent="0.15">
      <c r="A300" s="57">
        <f>MAX(A$6:A299)+1</f>
        <v>19</v>
      </c>
      <c r="B300" s="74" t="s">
        <v>3</v>
      </c>
      <c r="C300" s="74"/>
      <c r="D300" s="74"/>
      <c r="E300" s="74"/>
      <c r="F300" s="75"/>
    </row>
    <row r="301" spans="1:7" s="1" customFormat="1" ht="56.25" x14ac:dyDescent="0.15">
      <c r="A301" s="17" t="str">
        <f>IF(C301="","",IF(LEN(A300)&gt;2,MAX(A$6:A300)&amp;"ｰ"&amp;IFERROR(VALUE(RIGHT(A300,2))+1,RIGHT(A300,1)+1),A300&amp;"ｰ1"))</f>
        <v>19ｰ1</v>
      </c>
      <c r="B301" s="18"/>
      <c r="C301" s="19" t="s">
        <v>162</v>
      </c>
      <c r="D301" s="27" t="s">
        <v>30</v>
      </c>
      <c r="E301" s="63"/>
      <c r="F301" s="21"/>
      <c r="G301" s="7"/>
    </row>
    <row r="302" spans="1:7" s="1" customFormat="1" ht="56.25" x14ac:dyDescent="0.15">
      <c r="A302" s="17" t="str">
        <f>IF(C302="","",IF(LEN(A301)&gt;2,MAX(A$6:A301)&amp;"ｰ"&amp;IFERROR(VALUE(RIGHT(A301,2))+1,RIGHT(A301,1)+1),A301&amp;"ｰ1"))</f>
        <v>19ｰ2</v>
      </c>
      <c r="B302" s="18"/>
      <c r="C302" s="19" t="s">
        <v>163</v>
      </c>
      <c r="D302" s="27" t="s">
        <v>30</v>
      </c>
      <c r="E302" s="63"/>
      <c r="F302" s="21"/>
      <c r="G302" s="7"/>
    </row>
    <row r="303" spans="1:7" s="1" customFormat="1" ht="75" x14ac:dyDescent="0.15">
      <c r="A303" s="17" t="str">
        <f>IF(C303="","",IF(LEN(A302)&gt;2,MAX(A$6:A302)&amp;"ｰ"&amp;IFERROR(VALUE(RIGHT(A302,2))+1,RIGHT(A302,1)+1),A302&amp;"ｰ1"))</f>
        <v>19ｰ3</v>
      </c>
      <c r="B303" s="18"/>
      <c r="C303" s="19" t="s">
        <v>287</v>
      </c>
      <c r="D303" s="27" t="s">
        <v>30</v>
      </c>
      <c r="E303" s="63"/>
      <c r="F303" s="21"/>
      <c r="G303" s="7"/>
    </row>
    <row r="304" spans="1:7" s="1" customFormat="1" ht="56.25" x14ac:dyDescent="0.15">
      <c r="A304" s="22" t="str">
        <f>IF(C304="","",IF(LEN(A303)&gt;2,MAX(A$6:A303)&amp;"ｰ"&amp;IFERROR(VALUE(RIGHT(A303,2))+1,RIGHT(A303,1)+1),A303&amp;"ｰ1"))</f>
        <v>19ｰ4</v>
      </c>
      <c r="B304" s="23"/>
      <c r="C304" s="24" t="s">
        <v>164</v>
      </c>
      <c r="D304" s="33" t="s">
        <v>8</v>
      </c>
      <c r="E304" s="64"/>
      <c r="F304" s="26"/>
      <c r="G304" s="7"/>
    </row>
    <row r="305" spans="1:7" s="1" customFormat="1" ht="75" x14ac:dyDescent="0.15">
      <c r="A305" s="17" t="str">
        <f>IF(C305="","",IF(LEN(A304)&gt;2,MAX(A$6:A304)&amp;"ｰ"&amp;IFERROR(VALUE(RIGHT(A304,2))+1,RIGHT(A304,1)+1),A304&amp;"ｰ1"))</f>
        <v>19ｰ5</v>
      </c>
      <c r="B305" s="18"/>
      <c r="C305" s="19" t="s">
        <v>319</v>
      </c>
      <c r="D305" s="27" t="s">
        <v>30</v>
      </c>
      <c r="E305" s="63"/>
      <c r="F305" s="21"/>
      <c r="G305" s="7"/>
    </row>
    <row r="306" spans="1:7" s="1" customFormat="1" ht="75" x14ac:dyDescent="0.15">
      <c r="A306" s="17" t="str">
        <f>IF(C306="","",IF(LEN(A305)&gt;2,MAX(A$6:A305)&amp;"ｰ"&amp;IFERROR(VALUE(RIGHT(A305,2))+1,RIGHT(A305,1)+1),A305&amp;"ｰ1"))</f>
        <v>19ｰ6</v>
      </c>
      <c r="B306" s="18"/>
      <c r="C306" s="19" t="s">
        <v>165</v>
      </c>
      <c r="D306" s="27" t="s">
        <v>30</v>
      </c>
      <c r="E306" s="63"/>
      <c r="F306" s="21"/>
      <c r="G306" s="7"/>
    </row>
    <row r="307" spans="1:7" s="1" customFormat="1" ht="75" x14ac:dyDescent="0.15">
      <c r="A307" s="22" t="str">
        <f>IF(C307="","",IF(LEN(A306)&gt;2,MAX(A$6:A306)&amp;"ｰ"&amp;IFERROR(VALUE(RIGHT(A306,2))+1,RIGHT(A306,1)+1),A306&amp;"ｰ1"))</f>
        <v>19ｰ7</v>
      </c>
      <c r="B307" s="23"/>
      <c r="C307" s="24" t="s">
        <v>326</v>
      </c>
      <c r="D307" s="33" t="s">
        <v>31</v>
      </c>
      <c r="E307" s="64"/>
      <c r="F307" s="26"/>
      <c r="G307" s="7"/>
    </row>
    <row r="308" spans="1:7" s="1" customFormat="1" ht="29.25" thickBot="1" x14ac:dyDescent="0.2">
      <c r="A308" s="28" t="str">
        <f>IF(C308="","",IF(LEN(#REF!)&gt;2,MAX(A$6:A307)&amp;"ｰ"&amp;IFERROR(VALUE(RIGHT(#REF!,2))+1,RIGHT(#REF!,1)+1),#REF!&amp;"ｰ1"))</f>
        <v/>
      </c>
      <c r="B308" s="29"/>
      <c r="C308" s="30"/>
      <c r="D308" s="31"/>
      <c r="E308" s="65"/>
      <c r="F308" s="32"/>
      <c r="G308" s="7"/>
    </row>
    <row r="309" spans="1:7" s="14" customFormat="1" ht="28.5" x14ac:dyDescent="0.15">
      <c r="A309" s="57">
        <f>MAX(A$6:A308)+1</f>
        <v>20</v>
      </c>
      <c r="B309" s="74" t="s">
        <v>36</v>
      </c>
      <c r="C309" s="74"/>
      <c r="D309" s="74"/>
      <c r="E309" s="74"/>
      <c r="F309" s="75"/>
    </row>
    <row r="310" spans="1:7" s="1" customFormat="1" ht="56.25" x14ac:dyDescent="0.15">
      <c r="A310" s="17" t="str">
        <f>IF(C310="","",IF(LEN(A309)&gt;2,MAX(A$6:A309)&amp;"ｰ"&amp;IFERROR(VALUE(RIGHT(A309,2))+1,RIGHT(A309,1)+1),A309&amp;"ｰ1"))</f>
        <v>20ｰ1</v>
      </c>
      <c r="B310" s="18"/>
      <c r="C310" s="19" t="s">
        <v>346</v>
      </c>
      <c r="D310" s="27" t="s">
        <v>7</v>
      </c>
      <c r="E310" s="63"/>
      <c r="F310" s="21"/>
      <c r="G310" s="7"/>
    </row>
    <row r="311" spans="1:7" s="1" customFormat="1" ht="56.25" x14ac:dyDescent="0.15">
      <c r="A311" s="17" t="str">
        <f>IF(C311="","",IF(LEN(A310)&gt;2,MAX(A$6:A310)&amp;"ｰ"&amp;IFERROR(VALUE(RIGHT(A310,2))+1,RIGHT(A310,1)+1),A310&amp;"ｰ1"))</f>
        <v>20ｰ2</v>
      </c>
      <c r="B311" s="18"/>
      <c r="C311" s="19" t="s">
        <v>366</v>
      </c>
      <c r="D311" s="27" t="s">
        <v>7</v>
      </c>
      <c r="E311" s="63"/>
      <c r="F311" s="21"/>
      <c r="G311" s="7"/>
    </row>
    <row r="312" spans="1:7" s="1" customFormat="1" ht="75" x14ac:dyDescent="0.15">
      <c r="A312" s="17" t="str">
        <f>IF(C312="","",IF(LEN(A311)&gt;2,MAX(A$6:A311)&amp;"ｰ"&amp;IFERROR(VALUE(RIGHT(A311,2))+1,RIGHT(A311,1)+1),A311&amp;"ｰ1"))</f>
        <v>20ｰ3</v>
      </c>
      <c r="B312" s="18"/>
      <c r="C312" s="19" t="s">
        <v>347</v>
      </c>
      <c r="D312" s="27" t="s">
        <v>7</v>
      </c>
      <c r="E312" s="63"/>
      <c r="F312" s="21"/>
      <c r="G312" s="7"/>
    </row>
    <row r="313" spans="1:7" s="1" customFormat="1" ht="56.25" x14ac:dyDescent="0.15">
      <c r="A313" s="17" t="str">
        <f>IF(C313="","",IF(LEN(A312)&gt;2,MAX(A$6:A312)&amp;"ｰ"&amp;IFERROR(VALUE(RIGHT(A312,2))+1,RIGHT(A312,1)+1),A312&amp;"ｰ1"))</f>
        <v>20ｰ4</v>
      </c>
      <c r="B313" s="18"/>
      <c r="C313" s="19" t="s">
        <v>166</v>
      </c>
      <c r="D313" s="27" t="s">
        <v>7</v>
      </c>
      <c r="E313" s="63"/>
      <c r="F313" s="21"/>
      <c r="G313" s="7"/>
    </row>
    <row r="314" spans="1:7" s="1" customFormat="1" ht="75" x14ac:dyDescent="0.15">
      <c r="A314" s="17" t="str">
        <f>IF(C314="","",IF(LEN(A313)&gt;2,MAX(A$6:A313)&amp;"ｰ"&amp;IFERROR(VALUE(RIGHT(A313,2))+1,RIGHT(A313,1)+1),A313&amp;"ｰ1"))</f>
        <v>20ｰ5</v>
      </c>
      <c r="B314" s="18"/>
      <c r="C314" s="19" t="s">
        <v>167</v>
      </c>
      <c r="D314" s="27" t="s">
        <v>7</v>
      </c>
      <c r="E314" s="63"/>
      <c r="F314" s="21"/>
      <c r="G314" s="7"/>
    </row>
    <row r="315" spans="1:7" s="1" customFormat="1" ht="56.25" x14ac:dyDescent="0.15">
      <c r="A315" s="17" t="str">
        <f>IF(C315="","",IF(LEN(A314)&gt;2,MAX(A$6:A314)&amp;"ｰ"&amp;IFERROR(VALUE(RIGHT(A314,2))+1,RIGHT(A314,1)+1),A314&amp;"ｰ1"))</f>
        <v>20ｰ6</v>
      </c>
      <c r="B315" s="18"/>
      <c r="C315" s="19" t="s">
        <v>168</v>
      </c>
      <c r="D315" s="27" t="s">
        <v>7</v>
      </c>
      <c r="E315" s="63"/>
      <c r="F315" s="21"/>
      <c r="G315" s="7"/>
    </row>
    <row r="316" spans="1:7" s="1" customFormat="1" ht="56.25" x14ac:dyDescent="0.15">
      <c r="A316" s="17" t="str">
        <f>IF(C316="","",IF(LEN(A315)&gt;2,MAX(A$6:A315)&amp;"ｰ"&amp;IFERROR(VALUE(RIGHT(A315,2))+1,RIGHT(A315,1)+1),A315&amp;"ｰ1"))</f>
        <v>20ｰ7</v>
      </c>
      <c r="B316" s="18"/>
      <c r="C316" s="19" t="s">
        <v>169</v>
      </c>
      <c r="D316" s="27" t="s">
        <v>7</v>
      </c>
      <c r="E316" s="63"/>
      <c r="F316" s="21"/>
      <c r="G316" s="7"/>
    </row>
    <row r="317" spans="1:7" s="1" customFormat="1" ht="56.25" x14ac:dyDescent="0.15">
      <c r="A317" s="22" t="str">
        <f>IF(C317="","",IF(LEN(A316)&gt;2,MAX(A$6:A316)&amp;"ｰ"&amp;IFERROR(VALUE(RIGHT(A316,2))+1,RIGHT(A316,1)+1),A316&amp;"ｰ1"))</f>
        <v>20ｰ8</v>
      </c>
      <c r="B317" s="23"/>
      <c r="C317" s="24" t="s">
        <v>356</v>
      </c>
      <c r="D317" s="33" t="s">
        <v>8</v>
      </c>
      <c r="E317" s="64"/>
      <c r="F317" s="26"/>
      <c r="G317" s="7"/>
    </row>
    <row r="318" spans="1:7" s="1" customFormat="1" ht="29.25" thickBot="1" x14ac:dyDescent="0.2">
      <c r="A318" s="28" t="str">
        <f>IF(C318="","",IF(LEN(A317)&gt;2,MAX(A$6:A317)&amp;"ｰ"&amp;IFERROR(VALUE(RIGHT(A317,2))+1,RIGHT(A317,1)+1),A317&amp;"ｰ1"))</f>
        <v/>
      </c>
      <c r="B318" s="29"/>
      <c r="C318" s="30"/>
      <c r="D318" s="31"/>
      <c r="E318" s="65"/>
      <c r="F318" s="32"/>
      <c r="G318" s="7"/>
    </row>
    <row r="319" spans="1:7" s="14" customFormat="1" ht="28.5" x14ac:dyDescent="0.15">
      <c r="A319" s="57">
        <f>MAX(A$6:A318)+1</f>
        <v>21</v>
      </c>
      <c r="B319" s="74" t="s">
        <v>33</v>
      </c>
      <c r="C319" s="74"/>
      <c r="D319" s="74"/>
      <c r="E319" s="74"/>
      <c r="F319" s="75"/>
    </row>
    <row r="320" spans="1:7" s="1" customFormat="1" ht="56.25" x14ac:dyDescent="0.15">
      <c r="A320" s="17" t="str">
        <f>IF(C320="","",IF(LEN(A319)&gt;2,MAX(A$6:A319)&amp;"ｰ"&amp;IFERROR(VALUE(RIGHT(A319,2))+1,RIGHT(A319,1)+1),A319&amp;"ｰ1"))</f>
        <v>21ｰ1</v>
      </c>
      <c r="B320" s="18"/>
      <c r="C320" s="19" t="s">
        <v>170</v>
      </c>
      <c r="D320" s="27" t="s">
        <v>7</v>
      </c>
      <c r="E320" s="63"/>
      <c r="F320" s="21"/>
      <c r="G320" s="7"/>
    </row>
    <row r="321" spans="1:7" s="1" customFormat="1" ht="75" x14ac:dyDescent="0.15">
      <c r="A321" s="17" t="str">
        <f>IF(C321="","",IF(LEN(A320)&gt;2,MAX(A$6:A320)&amp;"ｰ"&amp;IFERROR(VALUE(RIGHT(A320,2))+1,RIGHT(A320,1)+1),A320&amp;"ｰ1"))</f>
        <v>21ｰ2</v>
      </c>
      <c r="B321" s="18"/>
      <c r="C321" s="19" t="s">
        <v>171</v>
      </c>
      <c r="D321" s="27" t="s">
        <v>7</v>
      </c>
      <c r="E321" s="63"/>
      <c r="F321" s="21"/>
      <c r="G321" s="7"/>
    </row>
    <row r="322" spans="1:7" s="1" customFormat="1" ht="56.25" x14ac:dyDescent="0.15">
      <c r="A322" s="17" t="str">
        <f>IF(C322="","",IF(LEN(A321)&gt;2,MAX(A$6:A321)&amp;"ｰ"&amp;IFERROR(VALUE(RIGHT(A321,2))+1,RIGHT(A321,1)+1),A321&amp;"ｰ1"))</f>
        <v>21ｰ3</v>
      </c>
      <c r="B322" s="18"/>
      <c r="C322" s="19" t="s">
        <v>172</v>
      </c>
      <c r="D322" s="27" t="s">
        <v>7</v>
      </c>
      <c r="E322" s="63"/>
      <c r="F322" s="21"/>
      <c r="G322" s="7"/>
    </row>
    <row r="323" spans="1:7" s="1" customFormat="1" ht="75" x14ac:dyDescent="0.15">
      <c r="A323" s="17" t="str">
        <f>IF(C323="","",IF(LEN(A322)&gt;2,MAX(A$6:A322)&amp;"ｰ"&amp;IFERROR(VALUE(RIGHT(A322,2))+1,RIGHT(A322,1)+1),A322&amp;"ｰ1"))</f>
        <v>21ｰ4</v>
      </c>
      <c r="B323" s="18"/>
      <c r="C323" s="19" t="s">
        <v>201</v>
      </c>
      <c r="D323" s="27" t="s">
        <v>7</v>
      </c>
      <c r="E323" s="63"/>
      <c r="F323" s="21"/>
      <c r="G323" s="7"/>
    </row>
    <row r="324" spans="1:7" s="1" customFormat="1" ht="75" x14ac:dyDescent="0.15">
      <c r="A324" s="22" t="str">
        <f>IF(C324="","",IF(LEN(A323)&gt;2,MAX(A$6:A323)&amp;"ｰ"&amp;IFERROR(VALUE(RIGHT(A323,2))+1,RIGHT(A323,1)+1),A323&amp;"ｰ1"))</f>
        <v>21ｰ5</v>
      </c>
      <c r="B324" s="23"/>
      <c r="C324" s="24" t="s">
        <v>288</v>
      </c>
      <c r="D324" s="33" t="s">
        <v>8</v>
      </c>
      <c r="E324" s="64"/>
      <c r="F324" s="26"/>
      <c r="G324" s="7"/>
    </row>
    <row r="325" spans="1:7" s="1" customFormat="1" ht="29.25" thickBot="1" x14ac:dyDescent="0.2">
      <c r="A325" s="28" t="str">
        <f>IF(C325="","",IF(LEN(A324)&gt;2,MAX(A$6:A324)&amp;"ｰ"&amp;IFERROR(VALUE(RIGHT(A324,2))+1,RIGHT(A324,1)+1),A324&amp;"ｰ1"))</f>
        <v/>
      </c>
      <c r="B325" s="29"/>
      <c r="C325" s="30"/>
      <c r="D325" s="31"/>
      <c r="E325" s="65"/>
      <c r="F325" s="32"/>
      <c r="G325" s="7"/>
    </row>
    <row r="326" spans="1:7" s="14" customFormat="1" ht="28.5" x14ac:dyDescent="0.15">
      <c r="A326" s="57">
        <f>MAX(A$6:A325)+1</f>
        <v>22</v>
      </c>
      <c r="B326" s="74" t="s">
        <v>22</v>
      </c>
      <c r="C326" s="74"/>
      <c r="D326" s="74"/>
      <c r="E326" s="74"/>
      <c r="F326" s="75"/>
    </row>
    <row r="327" spans="1:7" s="1" customFormat="1" ht="56.25" x14ac:dyDescent="0.15">
      <c r="A327" s="17" t="str">
        <f>IF(C327="","",IF(LEN(A326)&gt;2,MAX(A$6:A326)&amp;"ｰ"&amp;IFERROR(VALUE(RIGHT(A326,2))+1,RIGHT(A326,1)+1),A326&amp;"ｰ1"))</f>
        <v>22ｰ1</v>
      </c>
      <c r="B327" s="18"/>
      <c r="C327" s="19" t="s">
        <v>198</v>
      </c>
      <c r="D327" s="27" t="s">
        <v>7</v>
      </c>
      <c r="E327" s="63"/>
      <c r="F327" s="34"/>
      <c r="G327" s="7"/>
    </row>
    <row r="328" spans="1:7" s="1" customFormat="1" ht="75" x14ac:dyDescent="0.15">
      <c r="A328" s="22" t="str">
        <f>IF(C328="","",IF(LEN(A327)&gt;2,MAX(A$6:A327)&amp;"ｰ"&amp;IFERROR(VALUE(RIGHT(A327,2))+1,RIGHT(A327,1)+1),A327&amp;"ｰ1"))</f>
        <v>22ｰ2</v>
      </c>
      <c r="B328" s="23"/>
      <c r="C328" s="24" t="s">
        <v>289</v>
      </c>
      <c r="D328" s="33" t="s">
        <v>8</v>
      </c>
      <c r="E328" s="64"/>
      <c r="F328" s="40"/>
      <c r="G328" s="7"/>
    </row>
    <row r="329" spans="1:7" s="1" customFormat="1" ht="75" x14ac:dyDescent="0.15">
      <c r="A329" s="22" t="str">
        <f>IF(C329="","",IF(LEN(A328)&gt;2,MAX(A$6:A328)&amp;"ｰ"&amp;IFERROR(VALUE(RIGHT(A328,2))+1,RIGHT(A328,1)+1),A328&amp;"ｰ1"))</f>
        <v>22ｰ3</v>
      </c>
      <c r="B329" s="23"/>
      <c r="C329" s="24" t="s">
        <v>357</v>
      </c>
      <c r="D329" s="33" t="s">
        <v>8</v>
      </c>
      <c r="E329" s="64"/>
      <c r="F329" s="40"/>
      <c r="G329" s="7"/>
    </row>
    <row r="330" spans="1:7" s="1" customFormat="1" ht="56.25" x14ac:dyDescent="0.15">
      <c r="A330" s="22" t="str">
        <f>IF(C330="","",IF(LEN(A329)&gt;2,MAX(A$6:A329)&amp;"ｰ"&amp;IFERROR(VALUE(RIGHT(A329,2))+1,RIGHT(A329,1)+1),A329&amp;"ｰ1"))</f>
        <v>22ｰ4</v>
      </c>
      <c r="B330" s="23"/>
      <c r="C330" s="24" t="s">
        <v>290</v>
      </c>
      <c r="D330" s="33" t="s">
        <v>8</v>
      </c>
      <c r="E330" s="64"/>
      <c r="F330" s="40"/>
      <c r="G330" s="7"/>
    </row>
    <row r="331" spans="1:7" s="1" customFormat="1" ht="75" x14ac:dyDescent="0.15">
      <c r="A331" s="22" t="str">
        <f>IF(C331="","",IF(LEN(A330)&gt;2,MAX(A$6:A330)&amp;"ｰ"&amp;IFERROR(VALUE(RIGHT(A330,2))+1,RIGHT(A330,1)+1),A330&amp;"ｰ1"))</f>
        <v>22ｰ5</v>
      </c>
      <c r="B331" s="23"/>
      <c r="C331" s="24" t="s">
        <v>291</v>
      </c>
      <c r="D331" s="33" t="s">
        <v>8</v>
      </c>
      <c r="E331" s="64"/>
      <c r="F331" s="40"/>
      <c r="G331" s="7"/>
    </row>
    <row r="332" spans="1:7" s="1" customFormat="1" ht="29.25" thickBot="1" x14ac:dyDescent="0.2">
      <c r="A332" s="28" t="str">
        <f>IF(C332="","",IF(LEN(A331)&gt;2,MAX(A$6:A331)&amp;"ｰ"&amp;IFERROR(VALUE(RIGHT(A331,2))+1,RIGHT(A331,1)+1),A331&amp;"ｰ1"))</f>
        <v/>
      </c>
      <c r="B332" s="29"/>
      <c r="C332" s="30"/>
      <c r="D332" s="31"/>
      <c r="E332" s="65"/>
      <c r="F332" s="41"/>
      <c r="G332" s="7"/>
    </row>
    <row r="333" spans="1:7" s="14" customFormat="1" ht="28.5" x14ac:dyDescent="0.15">
      <c r="A333" s="57">
        <f>MAX(A$6:A332)+1</f>
        <v>23</v>
      </c>
      <c r="B333" s="74" t="s">
        <v>4</v>
      </c>
      <c r="C333" s="74"/>
      <c r="D333" s="74"/>
      <c r="E333" s="74"/>
      <c r="F333" s="75"/>
    </row>
    <row r="334" spans="1:7" s="1" customFormat="1" ht="56.25" x14ac:dyDescent="0.15">
      <c r="A334" s="22" t="str">
        <f>IF(C334="","",IF(LEN(A333)&gt;2,MAX(A$6:A333)&amp;"ｰ"&amp;IFERROR(VALUE(RIGHT(A333,2))+1,RIGHT(A333,1)+1),A333&amp;"ｰ1"))</f>
        <v>23ｰ1</v>
      </c>
      <c r="B334" s="23"/>
      <c r="C334" s="24" t="s">
        <v>367</v>
      </c>
      <c r="D334" s="33" t="s">
        <v>8</v>
      </c>
      <c r="E334" s="64"/>
      <c r="F334" s="40"/>
      <c r="G334" s="7"/>
    </row>
    <row r="335" spans="1:7" s="1" customFormat="1" ht="75" x14ac:dyDescent="0.15">
      <c r="A335" s="22" t="str">
        <f>IF(C335="","",IF(LEN(A334)&gt;2,MAX(A$6:A334)&amp;"ｰ"&amp;IFERROR(VALUE(RIGHT(A334,2))+1,RIGHT(A334,1)+1),A334&amp;"ｰ1"))</f>
        <v>23ｰ2</v>
      </c>
      <c r="B335" s="23"/>
      <c r="C335" s="24" t="s">
        <v>292</v>
      </c>
      <c r="D335" s="33" t="s">
        <v>8</v>
      </c>
      <c r="E335" s="64"/>
      <c r="F335" s="40"/>
      <c r="G335" s="7"/>
    </row>
    <row r="336" spans="1:7" s="1" customFormat="1" ht="56.25" x14ac:dyDescent="0.15">
      <c r="A336" s="22" t="str">
        <f>IF(C336="","",IF(LEN(A335)&gt;2,MAX(A$6:A335)&amp;"ｰ"&amp;IFERROR(VALUE(RIGHT(A335,2))+1,RIGHT(A335,1)+1),A335&amp;"ｰ1"))</f>
        <v>23ｰ3</v>
      </c>
      <c r="B336" s="23"/>
      <c r="C336" s="24" t="s">
        <v>293</v>
      </c>
      <c r="D336" s="33" t="s">
        <v>8</v>
      </c>
      <c r="E336" s="64"/>
      <c r="F336" s="40"/>
      <c r="G336" s="7"/>
    </row>
    <row r="337" spans="1:7" s="1" customFormat="1" ht="29.25" thickBot="1" x14ac:dyDescent="0.2">
      <c r="A337" s="28" t="str">
        <f>IF(C337="","",IF(LEN(A336)&gt;2,MAX(A$6:A336)&amp;"ｰ"&amp;IFERROR(VALUE(RIGHT(A336,2))+1,RIGHT(A336,1)+1),A336&amp;"ｰ1"))</f>
        <v/>
      </c>
      <c r="B337" s="29"/>
      <c r="C337" s="30"/>
      <c r="D337" s="31"/>
      <c r="E337" s="65"/>
      <c r="F337" s="41"/>
      <c r="G337" s="7"/>
    </row>
    <row r="338" spans="1:7" s="14" customFormat="1" ht="28.5" x14ac:dyDescent="0.15">
      <c r="A338" s="57">
        <f>MAX(A$6:A337)+1</f>
        <v>24</v>
      </c>
      <c r="B338" s="74" t="s">
        <v>35</v>
      </c>
      <c r="C338" s="74"/>
      <c r="D338" s="74"/>
      <c r="E338" s="74"/>
      <c r="F338" s="75"/>
    </row>
    <row r="339" spans="1:7" s="1" customFormat="1" ht="56.25" x14ac:dyDescent="0.15">
      <c r="A339" s="17" t="str">
        <f>IF(C339="","",IF(LEN(A338)&gt;2,MAX(A$6:A338)&amp;"ｰ"&amp;IFERROR(VALUE(RIGHT(A338,2))+1,RIGHT(A338,1)+1),A338&amp;"ｰ1"))</f>
        <v>24ｰ1</v>
      </c>
      <c r="B339" s="18"/>
      <c r="C339" s="19" t="s">
        <v>294</v>
      </c>
      <c r="D339" s="27" t="s">
        <v>30</v>
      </c>
      <c r="E339" s="63"/>
      <c r="F339" s="34"/>
      <c r="G339" s="7"/>
    </row>
    <row r="340" spans="1:7" s="1" customFormat="1" ht="56.25" x14ac:dyDescent="0.15">
      <c r="A340" s="22" t="str">
        <f>IF(C340="","",IF(LEN(A339)&gt;2,MAX(A$6:A339)&amp;"ｰ"&amp;IFERROR(VALUE(RIGHT(A339,2))+1,RIGHT(A339,1)+1),A339&amp;"ｰ1"))</f>
        <v>24ｰ2</v>
      </c>
      <c r="B340" s="23"/>
      <c r="C340" s="24" t="s">
        <v>295</v>
      </c>
      <c r="D340" s="33" t="s">
        <v>31</v>
      </c>
      <c r="E340" s="64"/>
      <c r="F340" s="40"/>
      <c r="G340" s="7"/>
    </row>
    <row r="341" spans="1:7" s="1" customFormat="1" ht="75" x14ac:dyDescent="0.15">
      <c r="A341" s="22" t="str">
        <f>IF(C341="","",IF(LEN(A340)&gt;2,MAX(A$6:A340)&amp;"ｰ"&amp;IFERROR(VALUE(RIGHT(A340,2))+1,RIGHT(A340,1)+1),A340&amp;"ｰ1"))</f>
        <v>24ｰ3</v>
      </c>
      <c r="B341" s="23"/>
      <c r="C341" s="24" t="s">
        <v>296</v>
      </c>
      <c r="D341" s="33" t="s">
        <v>8</v>
      </c>
      <c r="E341" s="64"/>
      <c r="F341" s="40"/>
      <c r="G341" s="7"/>
    </row>
    <row r="342" spans="1:7" s="1" customFormat="1" ht="56.25" x14ac:dyDescent="0.15">
      <c r="A342" s="22" t="str">
        <f>IF(C342="","",IF(LEN(A341)&gt;2,MAX(A$6:A341)&amp;"ｰ"&amp;IFERROR(VALUE(RIGHT(A341,2))+1,RIGHT(A341,1)+1),A341&amp;"ｰ1"))</f>
        <v>24ｰ4</v>
      </c>
      <c r="B342" s="23"/>
      <c r="C342" s="24" t="s">
        <v>297</v>
      </c>
      <c r="D342" s="33" t="s">
        <v>8</v>
      </c>
      <c r="E342" s="64"/>
      <c r="F342" s="40"/>
      <c r="G342" s="7"/>
    </row>
    <row r="343" spans="1:7" s="1" customFormat="1" ht="75" x14ac:dyDescent="0.15">
      <c r="A343" s="22" t="str">
        <f>IF(C343="","",IF(LEN(A342)&gt;2,MAX(A$6:A342)&amp;"ｰ"&amp;IFERROR(VALUE(RIGHT(A342,2))+1,RIGHT(A342,1)+1),A342&amp;"ｰ1"))</f>
        <v>24ｰ5</v>
      </c>
      <c r="B343" s="23"/>
      <c r="C343" s="24" t="s">
        <v>298</v>
      </c>
      <c r="D343" s="33" t="s">
        <v>8</v>
      </c>
      <c r="E343" s="64"/>
      <c r="F343" s="40"/>
      <c r="G343" s="7"/>
    </row>
    <row r="344" spans="1:7" s="1" customFormat="1" ht="29.25" thickBot="1" x14ac:dyDescent="0.2">
      <c r="A344" s="28" t="str">
        <f>IF(C344="","",IF(LEN(A342)&gt;2,MAX(A$6:A342)&amp;"ｰ"&amp;IFERROR(VALUE(RIGHT(A342,2))+1,RIGHT(A342,1)+1),A342&amp;"ｰ1"))</f>
        <v/>
      </c>
      <c r="B344" s="29"/>
      <c r="C344" s="30"/>
      <c r="D344" s="31"/>
      <c r="E344" s="65"/>
      <c r="F344" s="41"/>
      <c r="G344" s="7"/>
    </row>
    <row r="345" spans="1:7" s="14" customFormat="1" ht="28.5" x14ac:dyDescent="0.15">
      <c r="A345" s="57">
        <f>MAX(A$6:A344)+1</f>
        <v>25</v>
      </c>
      <c r="B345" s="74" t="s">
        <v>37</v>
      </c>
      <c r="C345" s="74"/>
      <c r="D345" s="74"/>
      <c r="E345" s="74"/>
      <c r="F345" s="75"/>
    </row>
    <row r="346" spans="1:7" s="1" customFormat="1" ht="75" x14ac:dyDescent="0.15">
      <c r="A346" s="17" t="str">
        <f>IF(C346="","",IF(LEN(A345)&gt;2,MAX(A$6:A345)&amp;"ｰ"&amp;IFERROR(VALUE(RIGHT(A345,2))+1,RIGHT(A345,1)+1),A345&amp;"ｰ1"))</f>
        <v>25ｰ1</v>
      </c>
      <c r="B346" s="18"/>
      <c r="C346" s="19" t="s">
        <v>173</v>
      </c>
      <c r="D346" s="27" t="s">
        <v>30</v>
      </c>
      <c r="E346" s="63"/>
      <c r="F346" s="34"/>
      <c r="G346" s="7"/>
    </row>
    <row r="347" spans="1:7" s="1" customFormat="1" ht="75" x14ac:dyDescent="0.15">
      <c r="A347" s="22" t="str">
        <f>IF(C347="","",IF(LEN(A346)&gt;2,MAX(A$6:A346)&amp;"ｰ"&amp;IFERROR(VALUE(RIGHT(A346,2))+1,RIGHT(A346,1)+1),A346&amp;"ｰ1"))</f>
        <v>25ｰ2</v>
      </c>
      <c r="B347" s="23"/>
      <c r="C347" s="24" t="s">
        <v>299</v>
      </c>
      <c r="D347" s="33" t="s">
        <v>31</v>
      </c>
      <c r="E347" s="64"/>
      <c r="F347" s="40"/>
      <c r="G347" s="7"/>
    </row>
    <row r="348" spans="1:7" ht="75" x14ac:dyDescent="0.15">
      <c r="A348" s="22" t="str">
        <f>IF(C348="","",IF(LEN(A347)&gt;2,MAX(A$6:A347)&amp;"ｰ"&amp;IFERROR(VALUE(RIGHT(A347,2))+1,RIGHT(A347,1)+1),A347&amp;"ｰ1"))</f>
        <v>25ｰ3</v>
      </c>
      <c r="B348" s="23"/>
      <c r="C348" s="24" t="s">
        <v>336</v>
      </c>
      <c r="D348" s="33" t="s">
        <v>31</v>
      </c>
      <c r="E348" s="64"/>
      <c r="F348" s="40"/>
      <c r="G348" s="7"/>
    </row>
    <row r="349" spans="1:7" ht="56.25" x14ac:dyDescent="0.15">
      <c r="A349" s="22" t="str">
        <f>IF(C349="","",IF(LEN(A348)&gt;2,MAX(A$6:A348)&amp;"ｰ"&amp;IFERROR(VALUE(RIGHT(A348,2))+1,RIGHT(A348,1)+1),A348&amp;"ｰ1"))</f>
        <v>25ｰ4</v>
      </c>
      <c r="B349" s="23"/>
      <c r="C349" s="24" t="s">
        <v>300</v>
      </c>
      <c r="D349" s="33" t="s">
        <v>31</v>
      </c>
      <c r="E349" s="64"/>
      <c r="F349" s="40"/>
      <c r="G349" s="7"/>
    </row>
    <row r="350" spans="1:7" s="6" customFormat="1" ht="75" x14ac:dyDescent="0.15">
      <c r="A350" s="22" t="str">
        <f>IF(C350="","",IF(LEN(A349)&gt;2,MAX(A$6:A349)&amp;"ｰ"&amp;IFERROR(VALUE(RIGHT(A349,2))+1,RIGHT(A349,1)+1),A349&amp;"ｰ1"))</f>
        <v>25ｰ5</v>
      </c>
      <c r="B350" s="23"/>
      <c r="C350" s="24" t="s">
        <v>301</v>
      </c>
      <c r="D350" s="33" t="s">
        <v>31</v>
      </c>
      <c r="E350" s="64"/>
      <c r="F350" s="40"/>
      <c r="G350" s="7"/>
    </row>
    <row r="351" spans="1:7" s="8" customFormat="1" ht="75" x14ac:dyDescent="0.15">
      <c r="A351" s="22" t="str">
        <f>IF(C351="","",IF(LEN(A350)&gt;2,MAX(A$6:A350)&amp;"ｰ"&amp;IFERROR(VALUE(RIGHT(A350,2))+1,RIGHT(A350,1)+1),A350&amp;"ｰ1"))</f>
        <v>25ｰ6</v>
      </c>
      <c r="B351" s="23"/>
      <c r="C351" s="24" t="s">
        <v>302</v>
      </c>
      <c r="D351" s="33" t="s">
        <v>8</v>
      </c>
      <c r="E351" s="64"/>
      <c r="F351" s="40"/>
    </row>
    <row r="352" spans="1:7" s="6" customFormat="1" ht="29.25" thickBot="1" x14ac:dyDescent="0.2">
      <c r="A352" s="35"/>
      <c r="B352" s="36"/>
      <c r="C352" s="37"/>
      <c r="D352" s="38"/>
      <c r="E352" s="66"/>
      <c r="F352" s="39"/>
      <c r="G352" s="7"/>
    </row>
    <row r="353" spans="1:6" s="14" customFormat="1" ht="28.5" x14ac:dyDescent="0.15">
      <c r="A353" s="57">
        <f>MAX(A$6:A352)+1</f>
        <v>26</v>
      </c>
      <c r="B353" s="74" t="s">
        <v>209</v>
      </c>
      <c r="C353" s="74"/>
      <c r="D353" s="74"/>
      <c r="E353" s="74"/>
      <c r="F353" s="75"/>
    </row>
    <row r="354" spans="1:6" ht="28.5" x14ac:dyDescent="0.15">
      <c r="A354" s="17" t="str">
        <f>IF(C354="","",IF(LEN(A353)&gt;2,MAX(A$6:A353)&amp;"ｰ"&amp;IFERROR(VALUE(RIGHT(A353,2))+1,RIGHT(A353,1)+1),A353&amp;"ｰ1"))</f>
        <v>26ｰ1</v>
      </c>
      <c r="B354" s="18"/>
      <c r="C354" s="19" t="s">
        <v>184</v>
      </c>
      <c r="D354" s="27" t="s">
        <v>7</v>
      </c>
      <c r="E354" s="63"/>
      <c r="F354" s="34"/>
    </row>
    <row r="355" spans="1:6" ht="93.75" x14ac:dyDescent="0.15">
      <c r="A355" s="17" t="str">
        <f>IF(C355="","",IF(LEN(A354)&gt;2,MAX(A$6:A354)&amp;"ｰ"&amp;IFERROR(VALUE(RIGHT(A354,2))+1,RIGHT(A354,1)+1),A354&amp;"ｰ1"))</f>
        <v>26ｰ2</v>
      </c>
      <c r="B355" s="18"/>
      <c r="C355" s="19" t="s">
        <v>186</v>
      </c>
      <c r="D355" s="27" t="s">
        <v>7</v>
      </c>
      <c r="E355" s="63"/>
      <c r="F355" s="34"/>
    </row>
    <row r="356" spans="1:6" s="8" customFormat="1" ht="75" x14ac:dyDescent="0.15">
      <c r="A356" s="17" t="str">
        <f>IF(C356="","",IF(LEN(A355)&gt;2,MAX(A$6:A355)&amp;"ｰ"&amp;IFERROR(VALUE(RIGHT(A355,2))+1,RIGHT(A355,1)+1),A355&amp;"ｰ1"))</f>
        <v>26ｰ3</v>
      </c>
      <c r="B356" s="18"/>
      <c r="C356" s="19" t="s">
        <v>187</v>
      </c>
      <c r="D356" s="27" t="s">
        <v>7</v>
      </c>
      <c r="E356" s="63"/>
      <c r="F356" s="34"/>
    </row>
    <row r="357" spans="1:6" s="8" customFormat="1" ht="75" x14ac:dyDescent="0.15">
      <c r="A357" s="17" t="str">
        <f>IF(C357="","",IF(LEN(A356)&gt;2,MAX(A$6:A356)&amp;"ｰ"&amp;IFERROR(VALUE(RIGHT(A356,2))+1,RIGHT(A356,1)+1),A356&amp;"ｰ1"))</f>
        <v>26ｰ4</v>
      </c>
      <c r="B357" s="18"/>
      <c r="C357" s="19" t="s">
        <v>188</v>
      </c>
      <c r="D357" s="27" t="s">
        <v>7</v>
      </c>
      <c r="E357" s="63"/>
      <c r="F357" s="34"/>
    </row>
    <row r="358" spans="1:6" s="8" customFormat="1" ht="56.25" x14ac:dyDescent="0.15">
      <c r="A358" s="17" t="str">
        <f>IF(C358="","",IF(LEN(A357)&gt;2,MAX(A$6:A357)&amp;"ｰ"&amp;IFERROR(VALUE(RIGHT(A357,2))+1,RIGHT(A357,1)+1),A357&amp;"ｰ1"))</f>
        <v>26ｰ5</v>
      </c>
      <c r="B358" s="18"/>
      <c r="C358" s="19" t="s">
        <v>189</v>
      </c>
      <c r="D358" s="27" t="s">
        <v>7</v>
      </c>
      <c r="E358" s="63"/>
      <c r="F358" s="34"/>
    </row>
    <row r="359" spans="1:6" s="8" customFormat="1" ht="56.25" x14ac:dyDescent="0.15">
      <c r="A359" s="17" t="str">
        <f>IF(C359="","",IF(LEN(A358)&gt;2,MAX(A$6:A358)&amp;"ｰ"&amp;IFERROR(VALUE(RIGHT(A358,2))+1,RIGHT(A358,1)+1),A358&amp;"ｰ1"))</f>
        <v>26ｰ6</v>
      </c>
      <c r="B359" s="18"/>
      <c r="C359" s="19" t="s">
        <v>192</v>
      </c>
      <c r="D359" s="27" t="s">
        <v>7</v>
      </c>
      <c r="E359" s="63"/>
      <c r="F359" s="34"/>
    </row>
    <row r="360" spans="1:6" s="8" customFormat="1" ht="56.25" x14ac:dyDescent="0.15">
      <c r="A360" s="17" t="str">
        <f>IF(C360="","",IF(LEN(A359)&gt;2,MAX(A$6:A359)&amp;"ｰ"&amp;IFERROR(VALUE(RIGHT(A359,2))+1,RIGHT(A359,1)+1),A359&amp;"ｰ1"))</f>
        <v>26ｰ7</v>
      </c>
      <c r="B360" s="18"/>
      <c r="C360" s="19" t="s">
        <v>190</v>
      </c>
      <c r="D360" s="27" t="s">
        <v>7</v>
      </c>
      <c r="E360" s="63"/>
      <c r="F360" s="34"/>
    </row>
    <row r="361" spans="1:6" s="8" customFormat="1" ht="56.25" x14ac:dyDescent="0.15">
      <c r="A361" s="17" t="str">
        <f>IF(C361="","",IF(LEN(A360)&gt;2,MAX(A$6:A360)&amp;"ｰ"&amp;IFERROR(VALUE(RIGHT(A360,2))+1,RIGHT(A360,1)+1),A360&amp;"ｰ1"))</f>
        <v>26ｰ8</v>
      </c>
      <c r="B361" s="18"/>
      <c r="C361" s="19" t="s">
        <v>191</v>
      </c>
      <c r="D361" s="27" t="s">
        <v>7</v>
      </c>
      <c r="E361" s="63"/>
      <c r="F361" s="34"/>
    </row>
    <row r="362" spans="1:6" s="8" customFormat="1" ht="75" x14ac:dyDescent="0.15">
      <c r="A362" s="17" t="str">
        <f>IF(C362="","",IF(LEN(A361)&gt;2,MAX(A$6:A361)&amp;"ｰ"&amp;IFERROR(VALUE(RIGHT(A361,2))+1,RIGHT(A361,1)+1),A361&amp;"ｰ1"))</f>
        <v>26ｰ9</v>
      </c>
      <c r="B362" s="18"/>
      <c r="C362" s="19" t="s">
        <v>206</v>
      </c>
      <c r="D362" s="27" t="s">
        <v>7</v>
      </c>
      <c r="E362" s="63"/>
      <c r="F362" s="34"/>
    </row>
    <row r="363" spans="1:6" s="8" customFormat="1" ht="75" x14ac:dyDescent="0.15">
      <c r="A363" s="17" t="str">
        <f>IF(C363="","",IF(LEN(A362)&gt;2,MAX(A$6:A362)&amp;"ｰ"&amp;IFERROR(VALUE(RIGHT(A362,2))+1,RIGHT(A362,1)+1),A362&amp;"ｰ1"))</f>
        <v>26ｰ10</v>
      </c>
      <c r="B363" s="18"/>
      <c r="C363" s="19" t="s">
        <v>193</v>
      </c>
      <c r="D363" s="27" t="s">
        <v>7</v>
      </c>
      <c r="E363" s="63"/>
      <c r="F363" s="34"/>
    </row>
    <row r="364" spans="1:6" s="8" customFormat="1" ht="56.25" x14ac:dyDescent="0.15">
      <c r="A364" s="17" t="str">
        <f>IF(C364="","",IF(LEN(A363)&gt;2,MAX(A$6:A363)&amp;"ｰ"&amp;IFERROR(VALUE(RIGHT(A363,2))+1,RIGHT(A363,1)+1),A363&amp;"ｰ1"))</f>
        <v>26ｰ11</v>
      </c>
      <c r="B364" s="18"/>
      <c r="C364" s="19" t="s">
        <v>194</v>
      </c>
      <c r="D364" s="27" t="s">
        <v>7</v>
      </c>
      <c r="E364" s="63"/>
      <c r="F364" s="34"/>
    </row>
    <row r="365" spans="1:6" s="8" customFormat="1" ht="56.25" x14ac:dyDescent="0.15">
      <c r="A365" s="17" t="str">
        <f>IF(C365="","",IF(LEN(A364)&gt;2,MAX(A$6:A364)&amp;"ｰ"&amp;IFERROR(VALUE(RIGHT(A364,2))+1,RIGHT(A364,1)+1),A364&amp;"ｰ1"))</f>
        <v>26ｰ12</v>
      </c>
      <c r="B365" s="18"/>
      <c r="C365" s="19" t="s">
        <v>355</v>
      </c>
      <c r="D365" s="27" t="s">
        <v>7</v>
      </c>
      <c r="E365" s="63"/>
      <c r="F365" s="34"/>
    </row>
    <row r="366" spans="1:6" s="8" customFormat="1" ht="56.25" x14ac:dyDescent="0.15">
      <c r="A366" s="17" t="str">
        <f>IF(C366="","",IF(LEN(A365)&gt;2,MAX(A$6:A365)&amp;"ｰ"&amp;IFERROR(VALUE(RIGHT(A365,2))+1,RIGHT(A365,1)+1),A365&amp;"ｰ1"))</f>
        <v>26ｰ13</v>
      </c>
      <c r="B366" s="18"/>
      <c r="C366" s="19" t="s">
        <v>210</v>
      </c>
      <c r="D366" s="27" t="s">
        <v>7</v>
      </c>
      <c r="E366" s="63"/>
      <c r="F366" s="34"/>
    </row>
    <row r="367" spans="1:6" s="8" customFormat="1" ht="56.25" x14ac:dyDescent="0.15">
      <c r="A367" s="17" t="str">
        <f>IF(C367="","",IF(LEN(A366)&gt;2,MAX(A$6:A366)&amp;"ｰ"&amp;IFERROR(VALUE(RIGHT(A366,2))+1,RIGHT(A366,1)+1),A366&amp;"ｰ1"))</f>
        <v>26ｰ14</v>
      </c>
      <c r="B367" s="18"/>
      <c r="C367" s="19" t="s">
        <v>211</v>
      </c>
      <c r="D367" s="27" t="s">
        <v>7</v>
      </c>
      <c r="E367" s="63"/>
      <c r="F367" s="34"/>
    </row>
    <row r="368" spans="1:6" s="8" customFormat="1" ht="56.25" x14ac:dyDescent="0.15">
      <c r="A368" s="17" t="str">
        <f>IF(C368="","",IF(LEN(A367)&gt;2,MAX(A$6:A367)&amp;"ｰ"&amp;IFERROR(VALUE(RIGHT(A367,2))+1,RIGHT(A367,1)+1),A367&amp;"ｰ1"))</f>
        <v>26ｰ15</v>
      </c>
      <c r="B368" s="18"/>
      <c r="C368" s="19" t="s">
        <v>195</v>
      </c>
      <c r="D368" s="27" t="s">
        <v>7</v>
      </c>
      <c r="E368" s="63"/>
      <c r="F368" s="34"/>
    </row>
    <row r="369" spans="1:6" s="8" customFormat="1" ht="56.25" x14ac:dyDescent="0.15">
      <c r="A369" s="17" t="str">
        <f>IF(C369="","",IF(LEN(A368)&gt;2,MAX(A$6:A368)&amp;"ｰ"&amp;IFERROR(VALUE(RIGHT(A368,2))+1,RIGHT(A368,1)+1),A368&amp;"ｰ1"))</f>
        <v>26ｰ16</v>
      </c>
      <c r="B369" s="18"/>
      <c r="C369" s="19" t="s">
        <v>196</v>
      </c>
      <c r="D369" s="27" t="s">
        <v>7</v>
      </c>
      <c r="E369" s="63"/>
      <c r="F369" s="34"/>
    </row>
    <row r="370" spans="1:6" s="8" customFormat="1" ht="56.25" x14ac:dyDescent="0.15">
      <c r="A370" s="22" t="str">
        <f>IF(C370="","",IF(LEN(A369)&gt;2,MAX(A$6:A369)&amp;"ｰ"&amp;IFERROR(VALUE(RIGHT(A369,2))+1,RIGHT(A369,1)+1),A369&amp;"ｰ1"))</f>
        <v>26ｰ17</v>
      </c>
      <c r="B370" s="23"/>
      <c r="C370" s="24" t="s">
        <v>303</v>
      </c>
      <c r="D370" s="25" t="s">
        <v>8</v>
      </c>
      <c r="E370" s="64"/>
      <c r="F370" s="49"/>
    </row>
    <row r="371" spans="1:6" ht="29.25" thickBot="1" x14ac:dyDescent="0.2">
      <c r="A371" s="35"/>
      <c r="B371" s="36"/>
      <c r="C371" s="37"/>
      <c r="D371" s="42"/>
      <c r="E371" s="66"/>
      <c r="F371" s="50"/>
    </row>
  </sheetData>
  <mergeCells count="31">
    <mergeCell ref="B276:F276"/>
    <mergeCell ref="B218:F218"/>
    <mergeCell ref="B72:F72"/>
    <mergeCell ref="A1:F1"/>
    <mergeCell ref="D2:F2"/>
    <mergeCell ref="D4:F4"/>
    <mergeCell ref="B5:C5"/>
    <mergeCell ref="B6:F6"/>
    <mergeCell ref="B25:F25"/>
    <mergeCell ref="B40:F40"/>
    <mergeCell ref="B88:F88"/>
    <mergeCell ref="B47:F47"/>
    <mergeCell ref="B105:F105"/>
    <mergeCell ref="B148:F148"/>
    <mergeCell ref="A4:C4"/>
    <mergeCell ref="B353:F353"/>
    <mergeCell ref="B333:F333"/>
    <mergeCell ref="B338:F338"/>
    <mergeCell ref="B345:F345"/>
    <mergeCell ref="B97:F97"/>
    <mergeCell ref="B253:F253"/>
    <mergeCell ref="B265:F265"/>
    <mergeCell ref="B300:F300"/>
    <mergeCell ref="B319:F319"/>
    <mergeCell ref="B248:F248"/>
    <mergeCell ref="B189:F189"/>
    <mergeCell ref="B181:F181"/>
    <mergeCell ref="B159:F159"/>
    <mergeCell ref="B309:F309"/>
    <mergeCell ref="B284:F284"/>
    <mergeCell ref="B326:F326"/>
  </mergeCells>
  <phoneticPr fontId="1"/>
  <dataValidations count="1">
    <dataValidation type="list" allowBlank="1" showInputMessage="1" showErrorMessage="1" sqref="E25 E4:E6 E40 E47 E72 E88 E97 E105 E148 E159 E181 E189 E218 E248 E253 E265 E276 E284 E300 E309 E319 E326 E333 E338 E345 E353 E372:E1048576">
      <formula1>$F$2:$F$6</formula1>
    </dataValidation>
  </dataValidations>
  <pageMargins left="0.70866141732283472" right="0.31496062992125984" top="0.27559055118110237" bottom="0.47244094488188981" header="0.15748031496062992" footer="0.15748031496062992"/>
  <pageSetup paperSize="9" scale="65" fitToHeight="0" orientation="portrait" r:id="rId1"/>
  <headerFoot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Sheet1!$J$2:$J$6</xm:f>
          </x14:formula1>
          <xm:sqref>E1:E2</xm:sqref>
        </x14:dataValidation>
        <x14:dataValidation type="list" allowBlank="1" showInputMessage="1" showErrorMessage="1">
          <x14:formula1>
            <xm:f>Sheet1!$F$2:$F$6</xm:f>
          </x14:formula1>
          <xm:sqref>E7:E24 E26:E39 E41:E46 E48:E71 E354:E371 E89:E96 E98:E104 E106:E147 E149:E158 E160:E180 E190:E217 E219:E247 E254:E264 E266:E275 E277:E283 E285:E299 E301:E308 E310:E318 E320:E325 E327:E332 E334:E337 E339:E344 E346:E352 E73:E87 E182:E188 E249:E252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6"/>
  <sheetViews>
    <sheetView workbookViewId="0">
      <selection activeCell="C3" sqref="C3"/>
    </sheetView>
  </sheetViews>
  <sheetFormatPr defaultRowHeight="13.5" x14ac:dyDescent="0.15"/>
  <cols>
    <col min="7" max="8" width="9.125" customWidth="1"/>
  </cols>
  <sheetData>
    <row r="2" spans="2:11" x14ac:dyDescent="0.15">
      <c r="B2" s="2" t="s">
        <v>26</v>
      </c>
      <c r="C2" s="2">
        <f>COUNTIF(取りまとめ!D:D,B2)</f>
        <v>214</v>
      </c>
      <c r="D2" s="2"/>
      <c r="E2" s="14" t="s">
        <v>7</v>
      </c>
      <c r="F2" s="14" t="s">
        <v>215</v>
      </c>
      <c r="G2" s="14">
        <f>COUNTIFS(取りまとめ!$D:$D,Sheet1!E2,取りまとめ!$E:$E,Sheet1!F2)</f>
        <v>0</v>
      </c>
      <c r="H2" s="14"/>
      <c r="I2" s="14" t="s">
        <v>8</v>
      </c>
      <c r="J2" s="14" t="s">
        <v>215</v>
      </c>
      <c r="K2" s="14">
        <f>COUNTIFS(取りまとめ!$D:$D,Sheet1!I2,取りまとめ!$E:$E,Sheet1!J2)</f>
        <v>0</v>
      </c>
    </row>
    <row r="3" spans="2:11" x14ac:dyDescent="0.15">
      <c r="B3" s="2" t="s">
        <v>27</v>
      </c>
      <c r="C3" s="3">
        <f>COUNTIF(取りまとめ!D:D,B3)</f>
        <v>100</v>
      </c>
      <c r="D3" s="2"/>
      <c r="E3" s="14" t="s">
        <v>7</v>
      </c>
      <c r="F3" s="14" t="s">
        <v>214</v>
      </c>
      <c r="G3" s="14">
        <f>COUNTIFS(取りまとめ!$D:$D,Sheet1!E3,取りまとめ!$E:$E,Sheet1!F3)</f>
        <v>0</v>
      </c>
      <c r="H3" s="14"/>
      <c r="I3" s="14" t="s">
        <v>8</v>
      </c>
      <c r="J3" s="14" t="s">
        <v>214</v>
      </c>
      <c r="K3" s="14">
        <f>COUNTIFS(取りまとめ!$D:$D,Sheet1!I3,取りまとめ!$E:$E,Sheet1!J3)</f>
        <v>0</v>
      </c>
    </row>
    <row r="4" spans="2:11" x14ac:dyDescent="0.15">
      <c r="B4" s="9"/>
      <c r="C4" s="9"/>
      <c r="D4" s="9"/>
      <c r="E4" s="14" t="s">
        <v>7</v>
      </c>
      <c r="F4" s="14" t="s">
        <v>216</v>
      </c>
      <c r="G4" s="14">
        <f>COUNTIFS(取りまとめ!$D:$D,Sheet1!E4,取りまとめ!$E:$E,Sheet1!F4)</f>
        <v>0</v>
      </c>
      <c r="H4" s="14"/>
      <c r="I4" s="14" t="s">
        <v>8</v>
      </c>
      <c r="J4" s="9" t="s">
        <v>216</v>
      </c>
      <c r="K4" s="14">
        <f>COUNTIFS(取りまとめ!$D:$D,Sheet1!I4,取りまとめ!$E:$E,Sheet1!J4)</f>
        <v>0</v>
      </c>
    </row>
    <row r="5" spans="2:11" x14ac:dyDescent="0.15">
      <c r="B5" s="2"/>
      <c r="C5" s="2">
        <f>SUM(C2:C3)</f>
        <v>314</v>
      </c>
      <c r="D5" s="2"/>
      <c r="E5" s="14" t="s">
        <v>7</v>
      </c>
      <c r="F5" s="14" t="s">
        <v>217</v>
      </c>
      <c r="G5" s="14">
        <f>COUNTIFS(取りまとめ!$D:$D,Sheet1!E5,取りまとめ!$E:$E,Sheet1!F5)</f>
        <v>0</v>
      </c>
      <c r="H5" s="14"/>
      <c r="I5" s="14" t="s">
        <v>8</v>
      </c>
      <c r="J5" s="2" t="s">
        <v>217</v>
      </c>
      <c r="K5" s="14">
        <f>COUNTIFS(取りまとめ!$D:$D,Sheet1!I5,取りまとめ!$E:$E,Sheet1!J5)</f>
        <v>0</v>
      </c>
    </row>
    <row r="6" spans="2:11" x14ac:dyDescent="0.15">
      <c r="B6" s="2"/>
      <c r="C6" s="2"/>
      <c r="D6" s="2"/>
      <c r="E6" s="14" t="s">
        <v>7</v>
      </c>
      <c r="F6" s="14" t="s">
        <v>218</v>
      </c>
      <c r="G6" s="14">
        <f>COUNTIFS(取りまとめ!$D:$D,Sheet1!E6,取りまとめ!$E:$E,Sheet1!F6)</f>
        <v>0</v>
      </c>
      <c r="H6" s="14"/>
      <c r="I6" s="14" t="s">
        <v>8</v>
      </c>
      <c r="J6" s="2" t="s">
        <v>218</v>
      </c>
      <c r="K6" s="14">
        <f>COUNTIFS(取りまとめ!$D:$D,Sheet1!I6,取りまとめ!$E:$E,Sheet1!J6)</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取りまとめ</vt:lpstr>
      <vt:lpstr>Sheet1</vt:lpstr>
      <vt:lpstr>取りまとめ!Print_Area</vt:lpstr>
      <vt:lpstr>取りまとめ!Print_Titles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2014-07-29T06:20:01Z</dcterms:created>
  <cp:lastModifiedBy>User</cp:lastModifiedBy>
  <cp:lastPrinted>2021-08-01T08:59:55Z</cp:lastPrinted>
  <dcterms:modified xsi:type="dcterms:W3CDTF">2021-08-10T08:37:26Z</dcterms:modified>
</cp:coreProperties>
</file>