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city.narashino.chiba.jp\Public\財政課\01　財政共有フォルダ１にあったもの\12　予算の公表・決算の公表\令和４年度予算・決算の公表\20220908　令和２年度財政状況資料集（ストック情報）における分析欄の記載について（照会）\"/>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<sst xmlns="http://schemas.openxmlformats.org/spreadsheetml/2006/main" count="1080" uniqueCount="620">
  <si>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</si>
  <si>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</si>
  <si>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</si>
  <si>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</si>
  <si>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</si>
  <si>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</si>
  <si>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</si>
  <si>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</si>
  <si>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</si>
  <si>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</si>
  <si>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</si>
  <si>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</si>
  <si>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</si>
  <si>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</si>
  <si>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</si>
  <si>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</si>
  <si>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</si>
  <si>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</si>
  <si>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</si>
  <si>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</si>
  <si>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</si>
  <si>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</si>
  <si>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</si>
  <si>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</si>
  <si>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</si>
  <si>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</si>
  <si>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</si>
  <si>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</si>
  <si>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</si>
  <si>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</si>
  <si>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</si>
  <si>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</si>
  <si>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</si>
  <si>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</si>
  <si>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</si>
  <si>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</si>
  <si>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</si>
  <si>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</si>
  <si>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</si>
  <si>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</si>
  <si>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</si>
  <si>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</si>
  <si>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</si>
  <si>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</si>
  <si>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</si>
  <si>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</si>
  <si>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</si>
  <si>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</si>
  <si>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</si>
  <si>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</si>
  <si>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</si>
  <si>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</si>
  <si>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</si>
  <si>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</si>
  <si>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</si>
  <si>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</si>
  <si>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</si>
  <si>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</si>
  <si>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</si>
  <si>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</si>
  <si>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</si>
  <si>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</si>
  <si>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</si>
  <si>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</si>
  <si>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</si>
  <si>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</si>
  <si>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</si>
  <si>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</si>
  <si>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</si>
  <si>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</si>
  <si>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</si>
  <si>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</si>
  <si>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</si>
  <si>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</si>
  <si>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</si>
  <si>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</si>
  <si>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</si>
  <si>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</si>
  <si>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</si>
  <si>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</si>
  <si>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</si>
  <si>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</si>
  <si>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</si>
  <si>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</si>
  <si>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</si>
  <si>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</si>
  <si>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</si>
  <si>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</si>
  <si>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</si>
  <si>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</si>
  <si>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</si>
  <si>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</si>
  <si>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</si>
  <si>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</si>
  <si>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</si>
  <si>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</si>
  <si>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</si>
  <si>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</si>
  <si>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</si>
  <si>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</si>
  <si>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</si>
  <si>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</si>
  <si>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</si>
  <si>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</si>
  <si>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</si>
  <si>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</si>
  <si>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</si>
  <si>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</si>
  <si>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</si>
  <si>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</si>
  <si>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</si>
  <si>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</si>
  <si>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</si>
  <si>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</si>
  <si>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</si>
  <si>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</si>
  <si>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</si>
  <si>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</si>
  <si>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</si>
  <si>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</si>
  <si>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</si>
  <si>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</si>
  <si>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</si>
  <si>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</si>
  <si>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</si>
  <si>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</si>
  <si>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</si>
  <si>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</si>
  <si>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</si>
  <si>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</si>
  <si>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</si>
  <si>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</si>
  <si>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</si>
  <si>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</si>
  <si>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</si>
  <si>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</si>
  <si>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</si>
  <si>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</si>
  <si>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</si>
  <si>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</si>
  <si>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</si>
  <si>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</si>
  <si>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</si>
  <si>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</si>
  <si>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</si>
  <si>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</si>
  <si>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</si>
  <si>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</si>
  <si>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</si>
  <si>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</si>
  <si>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</si>
  <si>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</si>
  <si>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</si>
  <si>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</si>
  <si>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</si>
  <si>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</si>
  <si>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</si>
  <si>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</si>
  <si>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</si>
  <si>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</si>
  <si>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</si>
  <si>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</si>
  <si>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</si>
  <si>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</si>
  <si>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</si>
  <si>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</si>
  <si>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</si>
  <si>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</si>
  <si>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</si>
  <si>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</si>
  <si>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</si>
  <si>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</si>
  <si>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</si>
  <si>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</si>
  <si>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</si>
  <si>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</si>
  <si>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</si>
  <si>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</si>
  <si>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</si>
  <si>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</si>
  <si>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</si>
  <si>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</si>
  <si>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</si>
  <si>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</si>
  <si>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</si>
  <si>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</si>
  <si>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</si>
  <si>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</si>
  <si>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</si>
  <si>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</si>
  <si>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</si>
  <si>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</si>
  <si>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</si>
  <si>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</si>
  <si>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</si>
  <si>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</si>
  <si>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</si>
  <si>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</si>
  <si>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</si>
  <si>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</si>
  <si>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</si>
  <si>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</si>
  <si>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</si>
  <si>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</si>
  <si>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</si>
  <si>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</si>
  <si>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</si>
  <si>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</si>
  <si>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</si>
  <si>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</si>
  <si>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</si>
  <si>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</si>
  <si>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</si>
  <si>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千葉県習志野市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</si>
  <si>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</si>
  <si>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</si>
  <si>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</si>
  <si>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</si>
  <si>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</si>
  <si>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</si>
  <si>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</si>
  <si>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</si>
  <si>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</si>
  <si>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</si>
  <si>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</si>
  <si>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</si>
  <si>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</si>
  <si>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</si>
  <si>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</si>
  <si>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</si>
  <si>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</si>
  <si>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</si>
  <si>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</si>
  <si>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</si>
  <si>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</si>
  <si>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</si>
  <si>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</si>
  <si>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</si>
  <si>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</si>
  <si>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</si>
  <si>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</si>
  <si>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</si>
  <si>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</si>
  <si>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</si>
  <si>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</si>
  <si>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</si>
  <si>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</si>
  <si>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</si>
  <si>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</si>
  <si>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</si>
  <si>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</si>
  <si>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</si>
  <si>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</si>
  <si>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</si>
  <si>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</si>
  <si>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</si>
  <si>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</si>
  <si>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</si>
  <si>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</si>
  <si>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</si>
  <si>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</si>
  <si>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</si>
  <si>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</si>
  <si>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</si>
  <si>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</si>
  <si>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</si>
  <si>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</si>
  <si>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</si>
  <si>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</si>
  <si>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</si>
  <si>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</si>
  <si>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</si>
  <si>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</si>
  <si>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</si>
  <si>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</si>
  <si>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</si>
  <si>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</si>
  <si>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</si>
  <si>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</si>
  <si>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</si>
  <si>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</si>
  <si>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</si>
  <si>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</si>
  <si>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</si>
  <si>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</si>
  <si>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</si>
  <si>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</si>
  <si>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</si>
  <si>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</si>
  <si>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</si>
  <si>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</si>
  <si>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</si>
  <si>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</si>
  <si>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</si>
  <si>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</si>
  <si>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</si>
  <si>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</si>
  <si>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</si>
  <si>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</si>
  <si>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</si>
  <si>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</si>
  <si>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</si>
  <si>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</si>
  <si>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</si>
  <si>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</si>
  <si>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</si>
  <si>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</si>
  <si>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</si>
  <si>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</si>
  <si>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</si>
  <si>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</si>
  <si>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</si>
  <si>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</si>
  <si>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</si>
  <si>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</si>
  <si>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</si>
  <si>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</si>
  <si>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</si>
  <si>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</si>
  <si>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</si>
  <si>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</si>
  <si>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</si>
  <si>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</si>
  <si>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</si>
  <si>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</si>
  <si>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</si>
  <si>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</si>
  <si>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</si>
  <si>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</si>
  <si>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</si>
  <si>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</si>
  <si>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</si>
  <si>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</si>
  <si>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</si>
  <si>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</si>
  <si>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</si>
  <si>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ガス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</si>
  <si>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</si>
  <si>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</si>
  <si>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</si>
  <si>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</si>
  <si>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</si>
  <si>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</si>
  <si>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</si>
  <si>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</si>
  <si>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</si>
  <si>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</si>
  <si>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</si>
  <si>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</si>
  <si>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</si>
  <si>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</si>
  <si>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</si>
  <si>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</si>
  <si>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</si>
  <si>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</si>
  <si>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</si>
  <si>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</si>
  <si>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</si>
  <si>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</si>
  <si>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</si>
  <si>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</si>
  <si>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</si>
  <si>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</si>
  <si>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</si>
  <si>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</si>
  <si>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</si>
  <si>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</si>
  <si>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</si>
  <si>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</si>
  <si>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千葉県習志野市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</si>
  <si>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</si>
  <si>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</si>
  <si>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</si>
  <si>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</si>
  <si>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</si>
  <si>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</si>
  <si>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</si>
  <si>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</si>
  <si>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</si>
  <si>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</si>
  <si>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</si>
  <si>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</si>
  <si>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</si>
  <si>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</si>
  <si>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</si>
  <si>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</si>
  <si>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</si>
  <si>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</si>
  <si>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</si>
  <si>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</si>
  <si>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</si>
  <si>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</si>
  <si>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</si>
  <si>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</si>
  <si>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</si>
  <si>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</si>
  <si>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</si>
  <si>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</si>
  <si>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</si>
  <si>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</si>
  <si>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</si>
  <si>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</si>
  <si>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</si>
  <si>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</si>
  <si>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</si>
  <si>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</si>
  <si>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</si>
  <si>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</si>
  <si>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</si>
  <si>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</si>
  <si>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</si>
  <si>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</si>
  <si>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</si>
  <si>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</si>
  <si>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</si>
  <si>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</si>
  <si>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</si>
  <si>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</si>
  <si>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</si>
  <si>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</si>
  <si>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</si>
  <si>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</si>
  <si>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</si>
  <si>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</si>
  <si>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</si>
  <si>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</si>
  <si>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</si>
  <si>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</si>
  <si>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</si>
  <si>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</si>
  <si>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</si>
  <si>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</si>
  <si>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</si>
  <si>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</si>
  <si>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</si>
  <si>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</si>
  <si>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</si>
  <si>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</si>
  <si>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</si>
  <si>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</si>
  <si>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</si>
  <si>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</si>
  <si>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</si>
  <si>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</si>
  <si>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</si>
  <si>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</si>
  <si>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</si>
  <si>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</si>
  <si>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</si>
  <si>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</si>
  <si>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</si>
  <si>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</si>
  <si>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</si>
  <si>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</si>
  <si>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</si>
  <si>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</si>
  <si>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</si>
  <si>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</si>
  <si>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</si>
  <si>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</si>
  <si>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</si>
  <si>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</si>
  <si>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</si>
  <si>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</si>
  <si>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</si>
  <si>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</si>
  <si>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</si>
  <si>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</si>
  <si>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</si>
  <si>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</si>
  <si>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</si>
  <si>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</si>
  <si>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</si>
  <si>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</si>
  <si>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</si>
  <si>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</si>
  <si>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</si>
  <si>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</si>
  <si>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</si>
  <si>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</si>
  <si>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</si>
  <si>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</si>
  <si>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</si>
  <si>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</si>
  <si>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</si>
  <si>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</si>
  <si>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</si>
  <si>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</si>
  <si>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</si>
  <si>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</si>
  <si>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</si>
  <si>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</si>
  <si>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</si>
  <si>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</si>
  <si>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</si>
  <si>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</si>
  <si>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</si>
  <si>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</si>
  <si>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</si>
  <si>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</si>
  <si>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</si>
  <si>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</si>
  <si>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</si>
  <si>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</si>
  <si>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</si>
  <si>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</si>
  <si>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</si>
  <si>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</si>
  <si>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</si>
  <si>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</si>
  <si>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</si>
  <si>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</si>
  <si>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</si>
  <si>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</si>
  <si>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</si>
  <si>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</si>
  <si>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</si>
  <si>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</si>
  <si>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</si>
  <si>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</si>
  <si>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</si>
  <si>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</si>
  <si>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</si>
  <si>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</si>
  <si>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</si>
  <si>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</si>
  <si>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</si>
  <si>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</si>
  <si>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</si>
  <si>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</si>
  <si>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</si>
  <si>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</si>
  <si>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</si>
  <si>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</si>
  <si>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</si>
  <si>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</si>
  <si>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</si>
  <si>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</si>
  <si>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</si>
  <si>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</si>
  <si>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</si>
  <si>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</si>
  <si>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</si>
  <si>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</si>
  <si>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</si>
  <si>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</si>
  <si>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</si>
  <si>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</si>
  <si>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</si>
  <si>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</si>
  <si>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</si>
  <si>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</si>
  <si>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</si>
  <si>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</si>
  <si>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</si>
  <si>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</si>
  <si>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</si>
  <si>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</si>
  <si>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</si>
  <si>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</si>
  <si>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</si>
  <si>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</si>
  <si>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</si>
  <si>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</si>
  <si>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</si>
  <si>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</si>
  <si>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</si>
  <si>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6.21</t>
  </si>
  <si>
    <t>▲ 4.98</t>
  </si>
  <si>
    <t>▲ 5.68</t>
  </si>
  <si>
    <t>▲ 5.91</t>
  </si>
  <si>
    <t>▲ 4.07</t>
  </si>
  <si>
    <t>ガス事業会計</t>
  </si>
  <si>
    <t>水道事業会計</t>
  </si>
  <si>
    <t>一般会計</t>
  </si>
  <si>
    <t>下水道事業会計</t>
  </si>
  <si>
    <t>▲ 1.77</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</si>
  <si>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</si>
  <si>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</si>
  <si>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</si>
  <si>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</si>
  <si>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</si>
  <si>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</si>
  <si>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</si>
  <si>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</si>
  <si>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</si>
  <si>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</si>
  <si>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</si>
  <si>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</si>
  <si>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</si>
  <si>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</si>
  <si>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</si>
  <si>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四市複合事務組合（一般会計）</t>
  </si>
  <si>
    <t>千葉県競馬組合（一般会計）</t>
  </si>
  <si>
    <t>北千葉広域水道企業団（水道用水供給事業会計）</t>
  </si>
  <si>
    <t>千葉県後期高齢者医療広域連合（一般会計）</t>
  </si>
  <si>
    <t>千葉県後期高齢者医療広域連合（後期高齢者医療特別会計）</t>
  </si>
  <si>
    <t>-</t>
    <phoneticPr fontId="2"/>
  </si>
  <si>
    <t>習志野市開発公社</t>
  </si>
  <si>
    <t>習志野文化ホール</t>
  </si>
  <si>
    <t>習志野市スポーツ振興協会</t>
  </si>
  <si>
    <t>公共施設等再生整備基金</t>
    <rPh sb="0" eb="2">
      <t>コウキョウ</t>
    </rPh>
    <rPh sb="2" eb="4">
      <t>シセツ</t>
    </rPh>
    <rPh sb="4" eb="5">
      <t>トウ</t>
    </rPh>
    <rPh sb="5" eb="7">
      <t>サイセイ</t>
    </rPh>
    <rPh sb="7" eb="9">
      <t>セイビ</t>
    </rPh>
    <rPh sb="9" eb="11">
      <t>キキン</t>
    </rPh>
    <phoneticPr fontId="5"/>
  </si>
  <si>
    <t>海浜霊園管理運営基金</t>
    <rPh sb="0" eb="2">
      <t>カイヒン</t>
    </rPh>
    <rPh sb="2" eb="4">
      <t>レイエン</t>
    </rPh>
    <rPh sb="4" eb="6">
      <t>カンリ</t>
    </rPh>
    <rPh sb="6" eb="8">
      <t>ウンエイ</t>
    </rPh>
    <rPh sb="8" eb="10">
      <t>キキン</t>
    </rPh>
    <phoneticPr fontId="5"/>
  </si>
  <si>
    <t>すこやか子育て基金</t>
    <rPh sb="4" eb="6">
      <t>コソダ</t>
    </rPh>
    <rPh sb="7" eb="9">
      <t>キキン</t>
    </rPh>
    <phoneticPr fontId="5"/>
  </si>
  <si>
    <t>青少年音楽振興基金</t>
    <rPh sb="0" eb="3">
      <t>セイショウネン</t>
    </rPh>
    <rPh sb="3" eb="5">
      <t>オンガク</t>
    </rPh>
    <rPh sb="5" eb="7">
      <t>シンコウ</t>
    </rPh>
    <rPh sb="7" eb="9">
      <t>キキン</t>
    </rPh>
    <phoneticPr fontId="5"/>
  </si>
  <si>
    <t>国際交流基金</t>
    <rPh sb="0" eb="2">
      <t>コクサイ</t>
    </rPh>
    <rPh sb="2" eb="4">
      <t>コウリュウ</t>
    </rPh>
    <rPh sb="4" eb="6">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</si>
  <si>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</si>
  <si>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</si>
  <si>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</si>
  <si>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</si>
  <si>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</si>
  <si>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</si>
  <si>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</si>
  <si>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老朽化した公共施設の整備等に伴い、地方債現在高が増加したことや基金の取り崩しにより充当可能財源等が減少したことにより、増加しました。実質公債費比率は、市町村民税や地方消費税交付金の増加により標準税収額等及び標準財政規模が増加したため、前年度に比べ減少となりました。将来負担比率及び実質公債費比率は、公共施設再生の取り組みの中で今後も増加していくことが見込まれます。そのため、これまで以上に渡って持続可能な行財政運営が可能となるよう財源の確保や公共施設の更新等による財政負担の軽減、平準化を図っていく必要があります。</t>
    <rPh sb="19" eb="21">
      <t>セイビ</t>
    </rPh>
    <rPh sb="21" eb="22">
      <t>トウ</t>
    </rPh>
    <rPh sb="26" eb="29">
      <t>チホウサイ</t>
    </rPh>
    <rPh sb="29" eb="31">
      <t>ゲンザイ</t>
    </rPh>
    <rPh sb="31" eb="32">
      <t>ダカ</t>
    </rPh>
    <rPh sb="33" eb="35">
      <t>ゾウカ</t>
    </rPh>
    <rPh sb="40" eb="42">
      <t>キキン</t>
    </rPh>
    <rPh sb="43" eb="44">
      <t>ト</t>
    </rPh>
    <rPh sb="45" eb="46">
      <t>クズ</t>
    </rPh>
    <rPh sb="58" eb="60">
      <t>ゲンショウ</t>
    </rPh>
    <rPh sb="68" eb="70">
      <t>ゾウカ</t>
    </rPh>
    <rPh sb="84" eb="87">
      <t>シチョウソン</t>
    </rPh>
    <rPh sb="87" eb="88">
      <t>ミン</t>
    </rPh>
    <rPh sb="88" eb="89">
      <t>ゼイ</t>
    </rPh>
    <rPh sb="90" eb="95">
      <t>チホウショウヒゼイ</t>
    </rPh>
    <rPh sb="95" eb="98">
      <t>コウフキン</t>
    </rPh>
    <rPh sb="99" eb="101">
      <t>ゾウカ</t>
    </rPh>
    <rPh sb="104" eb="106">
      <t>ヒョウジュン</t>
    </rPh>
    <rPh sb="106" eb="108">
      <t>ゼイシュウ</t>
    </rPh>
    <rPh sb="108" eb="109">
      <t>ガク</t>
    </rPh>
    <rPh sb="109" eb="110">
      <t>トウ</t>
    </rPh>
    <rPh sb="110" eb="111">
      <t>オヨ</t>
    </rPh>
    <rPh sb="112" eb="114">
      <t>ヒョウジュン</t>
    </rPh>
    <rPh sb="114" eb="116">
      <t>ザイセイ</t>
    </rPh>
    <rPh sb="116" eb="118">
      <t>キボ</t>
    </rPh>
    <rPh sb="119" eb="121">
      <t>ゾウカ</t>
    </rPh>
    <rPh sb="126" eb="129">
      <t>ゼンネンド</t>
    </rPh>
    <rPh sb="130" eb="131">
      <t>クラ</t>
    </rPh>
    <rPh sb="132" eb="134">
      <t>ゲンショウ</t>
    </rPh>
    <rPh sb="147" eb="148">
      <t>オヨ</t>
    </rPh>
    <rPh sb="149" eb="151">
      <t>ジッシツ</t>
    </rPh>
    <rPh sb="151" eb="154">
      <t>コウサイヒ</t>
    </rPh>
    <rPh sb="154" eb="156">
      <t>ヒリツ</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</si>
  <si>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</si>
  <si>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</si>
  <si>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</si>
  <si>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将来負担比率、有形固定資産減価償却率はどちらも類似団体より高い水準となっています。施設等の更新及び維持補修等を行うことで有形固定資産減価償却率は低下しますが、施設整備のために借り入れた地方債の償還が将来負担比率を押し上げることとなるため、バランスを勘案しつつ、公共施設等総合管理計画および公共建築物再生計画に基づく施設の更新、統廃合、長寿命化等に取り組んで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</si>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</sst>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737C-40CA-A920-FB4CA8EF7C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57198</c:v>
                </c:pt>
                <c:pt idx="1">
                  <c:v>53087</c:v>
                </c:pt>
                <c:pt idx="2">
                  <c:v>58155</c:v>
                </c:pt>
                <c:pt idx="3">
                  <c:v>49528</c:v>
                </c:pt>
                <c:pt idx="4">
                  <c:v>56337</c:v>
                </c:pt>
              </c:numCache>
            </c:numRef>
          </c:val>
          <c:smooth val="0"/>
          <c:extLst>
            <c:ext xmlns:c16="http://schemas.microsoft.com/office/drawing/2014/chart" uri="{C3380CC4-5D6E-409C-BE32-E72D297353CC}">
              <c16:uniqueId val="{00000001-737C-40CA-A920-FB4CA8EF7C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7.01</c:v>
                </c:pt>
                <c:pt idx="1">
                  <c:v>7.25</c:v>
                </c:pt>
                <c:pt idx="2">
                  <c:v>6.66</c:v>
                </c:pt>
                <c:pt idx="3">
                  <c:v>5.31</c:v>
                </c:pt>
                <c:pt idx="4">
                  <c:v>6.59</c:v>
                </c:pt>
              </c:numCache>
            </c:numRef>
          </c:val>
          <c:extLst>
            <c:ext xmlns:c16="http://schemas.microsoft.com/office/drawing/2014/chart" uri="{C3380CC4-5D6E-409C-BE32-E72D297353CC}">
              <c16:uniqueId val="{00000000-20D5-47E4-A20F-084AC9D0DF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18.39</c:v>
                </c:pt>
                <c:pt idx="1">
                  <c:v>16.62</c:v>
                </c:pt>
                <c:pt idx="2">
                  <c:v>14.8</c:v>
                </c:pt>
                <c:pt idx="3">
                  <c:v>13.53</c:v>
                </c:pt>
                <c:pt idx="4">
                  <c:v>10.35</c:v>
                </c:pt>
              </c:numCache>
            </c:numRef>
          </c:val>
          <c:extLst>
            <c:ext xmlns:c16="http://schemas.microsoft.com/office/drawing/2014/chart" uri="{C3380CC4-5D6E-409C-BE32-E72D297353CC}">
              <c16:uniqueId val="{00000001-20D5-47E4-A20F-084AC9D0DF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-6.21</c:v>
                </c:pt>
                <c:pt idx="1">
                  <c:v>-4.9800000000000004</c:v>
                </c:pt>
                <c:pt idx="2">
                  <c:v>-5.68</c:v>
                </c:pt>
                <c:pt idx="3">
                  <c:v>-5.91</c:v>
                </c:pt>
                <c:pt idx="4">
                  <c:v>-4.07</c:v>
                </c:pt>
              </c:numCache>
            </c:numRef>
          </c:val>
          <c:smooth val="0"/>
          <c:extLst>
            <c:ext xmlns:c16="http://schemas.microsoft.com/office/drawing/2014/chart" uri="{C3380CC4-5D6E-409C-BE32-E72D297353CC}">
              <c16:uniqueId val="{00000002-20D5-47E4-A20F-084AC9D0DF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F8-44D9-BD14-09FD4A8554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F8-44D9-BD14-09FD4A8554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F8-44D9-BD14-09FD4A85548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92F8-44D9-BD14-09FD4A85548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0.65</c:v>
                </c:pt>
                <c:pt idx="4">
                  <c:v>#N/A</c:v>
                </c:pt>
                <c:pt idx="5">
                  <c:v>0.55000000000000004</c:v>
                </c:pt>
                <c:pt idx="6">
                  <c:v>#N/A</c:v>
                </c:pt>
                <c:pt idx="7">
                  <c:v>0.44</c:v>
                </c:pt>
                <c:pt idx="8">
                  <c:v>#N/A</c:v>
                </c:pt>
                <c:pt idx="9">
                  <c:v>0.76</c:v>
                </c:pt>
              </c:numCache>
            </c:numRef>
          </c:val>
          <c:extLst>
            <c:ext xmlns:c16="http://schemas.microsoft.com/office/drawing/2014/chart" uri="{C3380CC4-5D6E-409C-BE32-E72D297353CC}">
              <c16:uniqueId val="{00000004-92F8-44D9-BD14-09FD4A85548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0.62</c:v>
                </c:pt>
                <c:pt idx="2">
                  <c:v>#N/A</c:v>
                </c:pt>
                <c:pt idx="3">
                  <c:v>0.82</c:v>
                </c:pt>
                <c:pt idx="4">
                  <c:v>#N/A</c:v>
                </c:pt>
                <c:pt idx="5">
                  <c:v>0.83</c:v>
                </c:pt>
                <c:pt idx="6">
                  <c:v>#N/A</c:v>
                </c:pt>
                <c:pt idx="7">
                  <c:v>0.78</c:v>
                </c:pt>
                <c:pt idx="8">
                  <c:v>#N/A</c:v>
                </c:pt>
                <c:pt idx="9">
                  <c:v>0.82</c:v>
                </c:pt>
              </c:numCache>
            </c:numRef>
          </c:val>
          <c:extLst>
            <c:ext xmlns:c16="http://schemas.microsoft.com/office/drawing/2014/chart" uri="{C3380CC4-5D6E-409C-BE32-E72D297353CC}">
              <c16:uniqueId val="{00000005-92F8-44D9-BD14-09FD4A85548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1.77</c:v>
                </c:pt>
                <c:pt idx="5">
                  <c:v>#N/A</c:v>
                </c:pt>
                <c:pt idx="6">
                  <c:v>#N/A</c:v>
                </c:pt>
                <c:pt idx="7">
                  <c:v>0.14000000000000001</c:v>
                </c:pt>
                <c:pt idx="8">
                  <c:v>#N/A</c:v>
                </c:pt>
                <c:pt idx="9">
                  <c:v>2.17</c:v>
                </c:pt>
              </c:numCache>
            </c:numRef>
          </c:val>
          <c:extLst>
            <c:ext xmlns:c16="http://schemas.microsoft.com/office/drawing/2014/chart" uri="{C3380CC4-5D6E-409C-BE32-E72D297353CC}">
              <c16:uniqueId val="{00000006-92F8-44D9-BD14-09FD4A8554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c:v>
                </c:pt>
                <c:pt idx="2">
                  <c:v>#N/A</c:v>
                </c:pt>
                <c:pt idx="3">
                  <c:v>7.24</c:v>
                </c:pt>
                <c:pt idx="4">
                  <c:v>#N/A</c:v>
                </c:pt>
                <c:pt idx="5">
                  <c:v>6.66</c:v>
                </c:pt>
                <c:pt idx="6">
                  <c:v>#N/A</c:v>
                </c:pt>
                <c:pt idx="7">
                  <c:v>5.31</c:v>
                </c:pt>
                <c:pt idx="8">
                  <c:v>#N/A</c:v>
                </c:pt>
                <c:pt idx="9">
                  <c:v>6.58</c:v>
                </c:pt>
              </c:numCache>
            </c:numRef>
          </c:val>
          <c:extLst>
            <c:ext xmlns:c16="http://schemas.microsoft.com/office/drawing/2014/chart" uri="{C3380CC4-5D6E-409C-BE32-E72D297353CC}">
              <c16:uniqueId val="{00000007-92F8-44D9-BD14-09FD4A8554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18.399999999999999</c:v>
                </c:pt>
                <c:pt idx="2">
                  <c:v>#N/A</c:v>
                </c:pt>
                <c:pt idx="3">
                  <c:v>16.739999999999998</c:v>
                </c:pt>
                <c:pt idx="4">
                  <c:v>#N/A</c:v>
                </c:pt>
                <c:pt idx="5">
                  <c:v>14.89</c:v>
                </c:pt>
                <c:pt idx="6">
                  <c:v>#N/A</c:v>
                </c:pt>
                <c:pt idx="7">
                  <c:v>10.93</c:v>
                </c:pt>
                <c:pt idx="8">
                  <c:v>#N/A</c:v>
                </c:pt>
                <c:pt idx="9">
                  <c:v>9.99</c:v>
                </c:pt>
              </c:numCache>
            </c:numRef>
          </c:val>
          <c:extLst>
            <c:ext xmlns:c16="http://schemas.microsoft.com/office/drawing/2014/chart" uri="{C3380CC4-5D6E-409C-BE32-E72D297353CC}">
              <c16:uniqueId val="{00000008-92F8-44D9-BD14-09FD4A855487}"/>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14.09</c:v>
                </c:pt>
                <c:pt idx="2">
                  <c:v>#N/A</c:v>
                </c:pt>
                <c:pt idx="3">
                  <c:v>17.61</c:v>
                </c:pt>
                <c:pt idx="4">
                  <c:v>#N/A</c:v>
                </c:pt>
                <c:pt idx="5">
                  <c:v>18.57</c:v>
                </c:pt>
                <c:pt idx="6">
                  <c:v>#N/A</c:v>
                </c:pt>
                <c:pt idx="7">
                  <c:v>19.36</c:v>
                </c:pt>
                <c:pt idx="8">
                  <c:v>#N/A</c:v>
                </c:pt>
                <c:pt idx="9">
                  <c:v>20.3</c:v>
                </c:pt>
              </c:numCache>
            </c:numRef>
          </c:val>
          <c:extLst>
            <c:ext xmlns:c16="http://schemas.microsoft.com/office/drawing/2014/chart" uri="{C3380CC4-5D6E-409C-BE32-E72D297353CC}">
              <c16:uniqueId val="{00000009-92F8-44D9-BD14-09FD4A8554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4961</c:v>
                </c:pt>
                <c:pt idx="5">
                  <c:v>4722</c:v>
                </c:pt>
                <c:pt idx="8">
                  <c:v>4972</c:v>
                </c:pt>
                <c:pt idx="11">
                  <c:v>5123</c:v>
                </c:pt>
                <c:pt idx="14">
                  <c:v>4669</c:v>
                </c:pt>
              </c:numCache>
            </c:numRef>
          </c:val>
          <c:extLst>
            <c:ext xmlns:c16="http://schemas.microsoft.com/office/drawing/2014/chart" uri="{C3380CC4-5D6E-409C-BE32-E72D297353CC}">
              <c16:uniqueId val="{00000000-D7A6-47F4-A00F-519EFF34BE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A6-47F4-A00F-519EFF34BE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583</c:v>
                </c:pt>
                <c:pt idx="3">
                  <c:v>1732</c:v>
                </c:pt>
                <c:pt idx="6">
                  <c:v>1691</c:v>
                </c:pt>
                <c:pt idx="9">
                  <c:v>2850</c:v>
                </c:pt>
                <c:pt idx="12">
                  <c:v>1034</c:v>
                </c:pt>
              </c:numCache>
            </c:numRef>
          </c:val>
          <c:extLst>
            <c:ext xmlns:c16="http://schemas.microsoft.com/office/drawing/2014/chart" uri="{C3380CC4-5D6E-409C-BE32-E72D297353CC}">
              <c16:uniqueId val="{00000002-D7A6-47F4-A00F-519EFF34BE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23</c:v>
                </c:pt>
                <c:pt idx="6">
                  <c:v>19</c:v>
                </c:pt>
                <c:pt idx="9">
                  <c:v>19</c:v>
                </c:pt>
                <c:pt idx="12">
                  <c:v>45</c:v>
                </c:pt>
              </c:numCache>
            </c:numRef>
          </c:val>
          <c:extLst>
            <c:ext xmlns:c16="http://schemas.microsoft.com/office/drawing/2014/chart" uri="{C3380CC4-5D6E-409C-BE32-E72D297353CC}">
              <c16:uniqueId val="{00000003-D7A6-47F4-A00F-519EFF34BE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1073</c:v>
                </c:pt>
                <c:pt idx="3">
                  <c:v>1097</c:v>
                </c:pt>
                <c:pt idx="6">
                  <c:v>1042</c:v>
                </c:pt>
                <c:pt idx="9">
                  <c:v>953</c:v>
                </c:pt>
                <c:pt idx="12">
                  <c:v>853</c:v>
                </c:pt>
              </c:numCache>
            </c:numRef>
          </c:val>
          <c:extLst>
            <c:ext xmlns:c16="http://schemas.microsoft.com/office/drawing/2014/chart" uri="{C3380CC4-5D6E-409C-BE32-E72D297353CC}">
              <c16:uniqueId val="{00000004-D7A6-47F4-A00F-519EFF34BE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98</c:v>
                </c:pt>
                <c:pt idx="3">
                  <c:v>104</c:v>
                </c:pt>
                <c:pt idx="6">
                  <c:v>110</c:v>
                </c:pt>
                <c:pt idx="9">
                  <c:v>116</c:v>
                </c:pt>
                <c:pt idx="12">
                  <c:v>122</c:v>
                </c:pt>
              </c:numCache>
            </c:numRef>
          </c:val>
          <c:extLst>
            <c:ext xmlns:c16="http://schemas.microsoft.com/office/drawing/2014/chart" uri="{C3380CC4-5D6E-409C-BE32-E72D297353CC}">
              <c16:uniqueId val="{00000005-D7A6-47F4-A00F-519EFF34BE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A6-47F4-A00F-519EFF34BE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3422</c:v>
                </c:pt>
                <c:pt idx="3">
                  <c:v>3782</c:v>
                </c:pt>
                <c:pt idx="6">
                  <c:v>4037</c:v>
                </c:pt>
                <c:pt idx="9">
                  <c:v>4254</c:v>
                </c:pt>
                <c:pt idx="12">
                  <c:v>4679</c:v>
                </c:pt>
              </c:numCache>
            </c:numRef>
          </c:val>
          <c:extLst>
            <c:ext xmlns:c16="http://schemas.microsoft.com/office/drawing/2014/chart" uri="{C3380CC4-5D6E-409C-BE32-E72D297353CC}">
              <c16:uniqueId val="{00000007-D7A6-47F4-A00F-519EFF34BE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235</c:v>
                </c:pt>
                <c:pt idx="2">
                  <c:v>#N/A</c:v>
                </c:pt>
                <c:pt idx="3">
                  <c:v>#N/A</c:v>
                </c:pt>
                <c:pt idx="4">
                  <c:v>2016</c:v>
                </c:pt>
                <c:pt idx="5">
                  <c:v>#N/A</c:v>
                </c:pt>
                <c:pt idx="6">
                  <c:v>#N/A</c:v>
                </c:pt>
                <c:pt idx="7">
                  <c:v>1927</c:v>
                </c:pt>
                <c:pt idx="8">
                  <c:v>#N/A</c:v>
                </c:pt>
                <c:pt idx="9">
                  <c:v>#N/A</c:v>
                </c:pt>
                <c:pt idx="10">
                  <c:v>3069</c:v>
                </c:pt>
                <c:pt idx="11">
                  <c:v>#N/A</c:v>
                </c:pt>
                <c:pt idx="12">
                  <c:v>#N/A</c:v>
                </c:pt>
                <c:pt idx="13">
                  <c:v>2064</c:v>
                </c:pt>
                <c:pt idx="14">
                  <c:v>#N/A</c:v>
                </c:pt>
              </c:numCache>
            </c:numRef>
          </c:val>
          <c:smooth val="0"/>
          <c:extLst>
            <c:ext xmlns:c16="http://schemas.microsoft.com/office/drawing/2014/chart" uri="{C3380CC4-5D6E-409C-BE32-E72D297353CC}">
              <c16:uniqueId val="{00000008-D7A6-47F4-A00F-519EFF34BE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42600</c:v>
                </c:pt>
                <c:pt idx="5">
                  <c:v>41913</c:v>
                </c:pt>
                <c:pt idx="8">
                  <c:v>41543</c:v>
                </c:pt>
                <c:pt idx="11">
                  <c:v>41577</c:v>
                </c:pt>
                <c:pt idx="14">
                  <c:v>41518</c:v>
                </c:pt>
              </c:numCache>
            </c:numRef>
          </c:val>
          <c:extLst>
            <c:ext xmlns:c16="http://schemas.microsoft.com/office/drawing/2014/chart" uri="{C3380CC4-5D6E-409C-BE32-E72D297353CC}">
              <c16:uniqueId val="{00000000-6094-464E-ACF4-3E029021F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10955</c:v>
                </c:pt>
                <c:pt idx="5">
                  <c:v>9845</c:v>
                </c:pt>
                <c:pt idx="8">
                  <c:v>9443</c:v>
                </c:pt>
                <c:pt idx="11">
                  <c:v>9868</c:v>
                </c:pt>
                <c:pt idx="14">
                  <c:v>11016</c:v>
                </c:pt>
              </c:numCache>
            </c:numRef>
          </c:val>
          <c:extLst>
            <c:ext xmlns:c16="http://schemas.microsoft.com/office/drawing/2014/chart" uri="{C3380CC4-5D6E-409C-BE32-E72D297353CC}">
              <c16:uniqueId val="{00000001-6094-464E-ACF4-3E029021F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15844</c:v>
                </c:pt>
                <c:pt idx="5">
                  <c:v>14898</c:v>
                </c:pt>
                <c:pt idx="8">
                  <c:v>14195</c:v>
                </c:pt>
                <c:pt idx="11">
                  <c:v>18619</c:v>
                </c:pt>
                <c:pt idx="14">
                  <c:v>16104</c:v>
                </c:pt>
              </c:numCache>
            </c:numRef>
          </c:val>
          <c:extLst>
            <c:ext xmlns:c16="http://schemas.microsoft.com/office/drawing/2014/chart" uri="{C3380CC4-5D6E-409C-BE32-E72D297353CC}">
              <c16:uniqueId val="{00000002-6094-464E-ACF4-3E029021F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94-464E-ACF4-3E029021F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94-464E-ACF4-3E029021F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c:v>
                </c:pt>
                <c:pt idx="3">
                  <c:v>8</c:v>
                </c:pt>
                <c:pt idx="6">
                  <c:v>5</c:v>
                </c:pt>
                <c:pt idx="9">
                  <c:v>11</c:v>
                </c:pt>
                <c:pt idx="12">
                  <c:v>15</c:v>
                </c:pt>
              </c:numCache>
            </c:numRef>
          </c:val>
          <c:extLst>
            <c:ext xmlns:c16="http://schemas.microsoft.com/office/drawing/2014/chart" uri="{C3380CC4-5D6E-409C-BE32-E72D297353CC}">
              <c16:uniqueId val="{00000005-6094-464E-ACF4-3E029021F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9531</c:v>
                </c:pt>
                <c:pt idx="3">
                  <c:v>9567</c:v>
                </c:pt>
                <c:pt idx="6">
                  <c:v>9363</c:v>
                </c:pt>
                <c:pt idx="9">
                  <c:v>9177</c:v>
                </c:pt>
                <c:pt idx="12">
                  <c:v>9710</c:v>
                </c:pt>
              </c:numCache>
            </c:numRef>
          </c:val>
          <c:extLst>
            <c:ext xmlns:c16="http://schemas.microsoft.com/office/drawing/2014/chart" uri="{C3380CC4-5D6E-409C-BE32-E72D297353CC}">
              <c16:uniqueId val="{00000006-6094-464E-ACF4-3E029021F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500</c:v>
                </c:pt>
                <c:pt idx="3">
                  <c:v>484</c:v>
                </c:pt>
                <c:pt idx="6">
                  <c:v>1140</c:v>
                </c:pt>
                <c:pt idx="9">
                  <c:v>1608</c:v>
                </c:pt>
                <c:pt idx="12">
                  <c:v>1568</c:v>
                </c:pt>
              </c:numCache>
            </c:numRef>
          </c:val>
          <c:extLst>
            <c:ext xmlns:c16="http://schemas.microsoft.com/office/drawing/2014/chart" uri="{C3380CC4-5D6E-409C-BE32-E72D297353CC}">
              <c16:uniqueId val="{00000007-6094-464E-ACF4-3E029021F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10723</c:v>
                </c:pt>
                <c:pt idx="3">
                  <c:v>10315</c:v>
                </c:pt>
                <c:pt idx="6">
                  <c:v>9477</c:v>
                </c:pt>
                <c:pt idx="9">
                  <c:v>9527</c:v>
                </c:pt>
                <c:pt idx="12">
                  <c:v>9410</c:v>
                </c:pt>
              </c:numCache>
            </c:numRef>
          </c:val>
          <c:extLst>
            <c:ext xmlns:c16="http://schemas.microsoft.com/office/drawing/2014/chart" uri="{C3380CC4-5D6E-409C-BE32-E72D297353CC}">
              <c16:uniqueId val="{00000008-6094-464E-ACF4-3E029021F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9021</c:v>
                </c:pt>
                <c:pt idx="3">
                  <c:v>7602</c:v>
                </c:pt>
                <c:pt idx="6">
                  <c:v>6599</c:v>
                </c:pt>
                <c:pt idx="9">
                  <c:v>5771</c:v>
                </c:pt>
                <c:pt idx="12">
                  <c:v>6001</c:v>
                </c:pt>
              </c:numCache>
            </c:numRef>
          </c:val>
          <c:extLst>
            <c:ext xmlns:c16="http://schemas.microsoft.com/office/drawing/2014/chart" uri="{C3380CC4-5D6E-409C-BE32-E72D297353CC}">
              <c16:uniqueId val="{00000009-6094-464E-ACF4-3E029021F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44400</c:v>
                </c:pt>
                <c:pt idx="3">
                  <c:v>46203</c:v>
                </c:pt>
                <c:pt idx="6">
                  <c:v>49171</c:v>
                </c:pt>
                <c:pt idx="9">
                  <c:v>51232</c:v>
                </c:pt>
                <c:pt idx="12">
                  <c:v>52595</c:v>
                </c:pt>
              </c:numCache>
            </c:numRef>
          </c:val>
          <c:extLst>
            <c:ext xmlns:c16="http://schemas.microsoft.com/office/drawing/2014/chart" uri="{C3380CC4-5D6E-409C-BE32-E72D297353CC}">
              <c16:uniqueId val="{0000000A-6094-464E-ACF4-3E029021F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4787</c:v>
                </c:pt>
                <c:pt idx="2">
                  <c:v>#N/A</c:v>
                </c:pt>
                <c:pt idx="3">
                  <c:v>#N/A</c:v>
                </c:pt>
                <c:pt idx="4">
                  <c:v>7523</c:v>
                </c:pt>
                <c:pt idx="5">
                  <c:v>#N/A</c:v>
                </c:pt>
                <c:pt idx="6">
                  <c:v>#N/A</c:v>
                </c:pt>
                <c:pt idx="7">
                  <c:v>10574</c:v>
                </c:pt>
                <c:pt idx="8">
                  <c:v>#N/A</c:v>
                </c:pt>
                <c:pt idx="9">
                  <c:v>#N/A</c:v>
                </c:pt>
                <c:pt idx="10">
                  <c:v>7262</c:v>
                </c:pt>
                <c:pt idx="11">
                  <c:v>#N/A</c:v>
                </c:pt>
                <c:pt idx="12">
                  <c:v>#N/A</c:v>
                </c:pt>
                <c:pt idx="13">
                  <c:v>10660</c:v>
                </c:pt>
                <c:pt idx="14">
                  <c:v>#N/A</c:v>
                </c:pt>
              </c:numCache>
            </c:numRef>
          </c:val>
          <c:smooth val="0"/>
          <c:extLst>
            <c:ext xmlns:c16="http://schemas.microsoft.com/office/drawing/2014/chart" uri="{C3380CC4-5D6E-409C-BE32-E72D297353CC}">
              <c16:uniqueId val="{0000000B-6094-464E-ACF4-3E029021F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4817</c:v>
                </c:pt>
                <c:pt idx="1">
                  <c:v>4418</c:v>
                </c:pt>
                <c:pt idx="2">
                  <c:v>3475</c:v>
                </c:pt>
              </c:numCache>
            </c:numRef>
          </c:val>
          <c:extLst>
            <c:ext xmlns:c16="http://schemas.microsoft.com/office/drawing/2014/chart" uri="{C3380CC4-5D6E-409C-BE32-E72D297353CC}">
              <c16:uniqueId val="{00000000-D8B5-47E1-8FED-CF69D8A7C1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415</c:v>
                </c:pt>
                <c:pt idx="1">
                  <c:v>4679</c:v>
                </c:pt>
                <c:pt idx="2">
                  <c:v>4534</c:v>
                </c:pt>
              </c:numCache>
            </c:numRef>
          </c:val>
          <c:extLst>
            <c:ext xmlns:c16="http://schemas.microsoft.com/office/drawing/2014/chart" uri="{C3380CC4-5D6E-409C-BE32-E72D297353CC}">
              <c16:uniqueId val="{00000001-D8B5-47E1-8FED-CF69D8A7C1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7330</c:v>
                </c:pt>
                <c:pt idx="1">
                  <c:v>7672</c:v>
                </c:pt>
                <c:pt idx="2">
                  <c:v>6111</c:v>
                </c:pt>
              </c:numCache>
            </c:numRef>
          </c:val>
          <c:extLst>
            <c:ext xmlns:c16="http://schemas.microsoft.com/office/drawing/2014/chart" uri="{C3380CC4-5D6E-409C-BE32-E72D297353CC}">
              <c16:uniqueId val="{00000002-D8B5-47E1-8FED-CF69D8A7C1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{F39C228D-186F-4B16-967C-15FCB7A10DC8}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6D-4264-B25A-53DB06B9D6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{1DB26D74-BC3A-415F-924F-28048F90F36B}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6D-4264-B25A-53DB06B9D6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{4373F44E-A4A5-402D-8EBC-75E7996BF4D7}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6D-4264-B25A-53DB06B9D6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{C1D68D35-C3F7-41B1-A4BC-166B4B1B97E9}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6D-4264-B25A-53DB06B9D6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{139146E5-B9E0-49D9-BEFC-5EE7541B0019}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6D-4264-B25A-53DB06B9D6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{57134933-8F6B-4838-A880-0818897C4551}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6D-4264-B25A-53DB06B9D6CD}"/>
                </c:ext>
              </c:extLst>
            </c:dLbl>
            <c:dLbl>
              <c:idx val="16"/>
              <c:layout>
                <c:manualLayout>
                  <c:x val="-4.573284469545510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{D8C04942-4BF4-4CF8-899A-5DB64824740C}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6D-4264-B25A-53DB06B9D6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{95072989-2CE4-4822-98C1-6F33126A57E5}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6D-4264-B25A-53DB06B9D6CD}"/>
                </c:ext>
              </c:extLst>
            </c:dLbl>
            <c:dLbl>
              <c:idx val="32"/>
              <c:layout>
                <c:manualLayout>
                  <c:x val="-1.842810642435135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{AFF9EF05-3C33-45AB-B332-27D175CDA2F3}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6D-4264-B25A-53DB06B9D6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66.599999999999994</c:v>
                </c:pt>
                <c:pt idx="8">
                  <c:v>63.6</c:v>
                </c:pt>
                <c:pt idx="16">
                  <c:v>64.3</c:v>
                </c:pt>
                <c:pt idx="24">
                  <c:v>64.5</c:v>
                </c:pt>
                <c:pt idx="32">
                  <c:v>64.3</c:v>
                </c:pt>
              </c:numCache>
            </c:numRef>
          </c:xVal>
          <c:yVal>
            <c:numRef>
              <c:f>公会計指標分析・財政指標組合せ分析表!$BP$51:$DC$51</c:f>
              <c:numCache>
                <c:formatCode>#,##0.0;"▲ "#,##0.0</c:formatCode>
                <c:ptCount val="40"/>
                <c:pt idx="0">
                  <c:v>17.100000000000001</c:v>
                </c:pt>
                <c:pt idx="8">
                  <c:v>26.6</c:v>
                </c:pt>
                <c:pt idx="16">
                  <c:v>36.700000000000003</c:v>
                </c:pt>
                <c:pt idx="24">
                  <c:v>25.1</c:v>
                </c:pt>
                <c:pt idx="32">
                  <c:v>35.299999999999997</c:v>
                </c:pt>
              </c:numCache>
            </c:numRef>
          </c:yVal>
          <c:smooth val="0"/>
          <c:extLst>
            <c:ext xmlns:c16="http://schemas.microsoft.com/office/drawing/2014/chart" uri="{C3380CC4-5D6E-409C-BE32-E72D297353CC}">
              <c16:uniqueId val="{00000009-106D-4264-B25A-53DB06B9D6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6199592109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{2A014929-413D-4628-9746-2E901C5B46DB}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6D-4264-B25A-53DB06B9D6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{A302D8A0-3A8E-4CD1-8AA5-E04C1A17D543}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6D-4264-B25A-53DB06B9D6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{C7B5DE69-129D-485D-B170-ABD9C1319FD6}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6D-4264-B25A-53DB06B9D6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{B0F213F5-1B8F-4B1D-A136-51320FD3D503}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6D-4264-B25A-53DB06B9D6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{EF974DFB-7CE7-4D2D-9B40-5A41185106FC}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6D-4264-B25A-53DB06B9D6CD}"/>
                </c:ext>
              </c:extLst>
            </c:dLbl>
            <c:dLbl>
              <c:idx val="8"/>
              <c:layout>
                <c:manualLayout>
                  <c:x val="-3.41007809799336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{4239F586-A5D9-4719-95E6-DB237AEF5365}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6D-4264-B25A-53DB06B9D6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{475DE71E-D457-4F11-8764-8BBDEAAA2A4E}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6D-4264-B25A-53DB06B9D6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{7C08ABAB-7524-4075-BF91-00BB1EEF92D5}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6D-4264-B25A-53DB06B9D6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{A2F11F53-E955-4BF5-9493-D7BACCD042B4}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6D-4264-B25A-53DB06B9D6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106D-4264-B25A-53DB06B9D6CD}"/>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{A3E2B997-6687-4A70-9A16-14D46F40FDEA}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9AA-4C41-B766-377C0A447B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{B4E6B3F6-CE7E-4B03-BB92-FAA98C7343A3}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AA-4C41-B766-377C0A447B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{28BC1341-B044-48E8-9E3F-3931E831432D}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AA-4C41-B766-377C0A447B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{69393F6F-CB7D-4C26-9EE2-106468D37D3F}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AA-4C41-B766-377C0A447B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{490E1350-28E9-427B-988A-5FE19BFAD15A}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AA-4C41-B766-377C0A447B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{1093D0FA-0DA6-4FDA-87BE-4294C7248260}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9AA-4C41-B766-377C0A447B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{36127475-F49F-4628-A482-78BEDAE1A1EF}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9AA-4C41-B766-377C0A447B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{EEC3EEDC-FD0E-4FD4-94A2-C1916DF9A868}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9AA-4C41-B766-377C0A447B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{E75936CD-F87B-44C8-82CC-37FF23388105}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9AA-4C41-B766-377C0A447B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3.7</c:v>
                </c:pt>
                <c:pt idx="16">
                  <c:v>4.8</c:v>
                </c:pt>
                <c:pt idx="24">
                  <c:v>8.1</c:v>
                </c:pt>
                <c:pt idx="32">
                  <c:v>8</c:v>
                </c:pt>
              </c:numCache>
            </c:numRef>
          </c:xVal>
          <c:yVal>
            <c:numRef>
              <c:f>公会計指標分析・財政指標組合せ分析表!$BP$73:$DC$73</c:f>
              <c:numCache>
                <c:formatCode>#,##0.0;"▲ "#,##0.0</c:formatCode>
                <c:ptCount val="40"/>
                <c:pt idx="0">
                  <c:v>17.100000000000001</c:v>
                </c:pt>
                <c:pt idx="8">
                  <c:v>26.6</c:v>
                </c:pt>
                <c:pt idx="16">
                  <c:v>36.700000000000003</c:v>
                </c:pt>
                <c:pt idx="24">
                  <c:v>25.1</c:v>
                </c:pt>
                <c:pt idx="32">
                  <c:v>35.299999999999997</c:v>
                </c:pt>
              </c:numCache>
            </c:numRef>
          </c:yVal>
          <c:smooth val="0"/>
          <c:extLst>
            <c:ext xmlns:c16="http://schemas.microsoft.com/office/drawing/2014/chart" uri="{C3380CC4-5D6E-409C-BE32-E72D297353CC}">
              <c16:uniqueId val="{00000009-19AA-4C41-B766-377C0A447B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68762325271408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{9ACF45EE-734E-4236-9C9E-8AD94D6DCC11}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9AA-4C41-B766-377C0A447B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{28EF8925-8D33-4AA9-A908-21388E8C43F0}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AA-4C41-B766-377C0A447B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{5FFB2E5B-7370-4A0A-8896-DD7694886839}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AA-4C41-B766-377C0A447B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{8672CB20-6BBA-49C7-A55E-DB57171F7ACA}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AA-4C41-B766-377C0A447B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{48F5C762-48A8-465D-A32E-73CF452670E3}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AA-4C41-B766-377C0A447B0D}"/>
                </c:ext>
              </c:extLst>
            </c:dLbl>
            <c:dLbl>
              <c:idx val="8"/>
              <c:layout>
                <c:manualLayout>
                  <c:x val="0"/>
                  <c:y val="1.268762325271404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{8472B794-CF22-41C0-92C6-B7A47896C875}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9AA-4C41-B766-377C0A447B0D}"/>
                </c:ext>
              </c:extLst>
            </c:dLbl>
            <c:dLbl>
              <c:idx val="16"/>
              <c:layout>
                <c:manualLayout>
                  <c:x val="0"/>
                  <c:y val="1.19086352760826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{958320BB-4819-43AA-9CCB-6640F4CAC4AE}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9AA-4C41-B766-377C0A447B0D}"/>
                </c:ext>
              </c:extLst>
            </c:dLbl>
            <c:dLbl>
              <c:idx val="24"/>
              <c:layout>
                <c:manualLayout>
                  <c:x val="0"/>
                  <c:y val="-1.190863527608263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{1EA4D73F-ADA9-4F79-9DE7-F0B571E77895}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9AA-4C41-B766-377C0A447B0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{717DDC1E-6B2B-4287-AC6C-3EE3CFE4DD09}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9AA-4C41-B766-377C0A447B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19AA-4C41-B766-377C0A447B0D}"/>
            </c:ext>
          </c:extLst>
        </c:ser>
        <c:dLbls>
          <c:showLegendKey val="0"/>
          <c:showVal val="1"/>
          <c:showCatName val="0"/>
          <c:showSerName val="0"/>
          <c:showPercent val="0"/>
          <c:showBubbleSize val="0"/>
        </c:dLbls>
        <c:axId val="84219776"/>
        <c:axId val="84234240"/>
      </c:scatterChart>
      <c:valAx>
        <c:axId val="84219776"/>
        <c:scaling>
          <c:orientation val="maxMin"/>
          <c:max val="9"/>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年度単年度実質公債費比率が、平成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か年の平均で算出する実質公債費比率の値に影響したもので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本市では令和元年度まで、市場公募地方債</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億円を</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年満期一括償還という条件で発行しています。減債基金には、</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億円の発行に対し、毎年</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千万円を積み立てています。</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年後の一括償還時には、それまでに積み立てた</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千万円を取崩し、残額の</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千万円を借り換えています。</a:t>
          </a:r>
          <a:r>
            <a:rPr kumimoji="1" lang="ja-JP" altLang="en-US" sz="700">
              <a:solidFill>
                <a:schemeClr val="dk1"/>
              </a:solidFill>
              <a:effectLst/>
              <a:latin typeface="+mn-lt"/>
              <a:ea typeface="+mn-ea"/>
              <a:cs typeface="+mn-cs"/>
            </a:rPr>
            <a:t>なお、令和</a:t>
          </a:r>
          <a:r>
            <a:rPr kumimoji="1" lang="en-US" altLang="ja-JP" sz="700">
              <a:solidFill>
                <a:schemeClr val="dk1"/>
              </a:solidFill>
              <a:effectLst/>
              <a:latin typeface="+mn-lt"/>
              <a:ea typeface="+mn-ea"/>
              <a:cs typeface="+mn-cs"/>
            </a:rPr>
            <a:t>2</a:t>
          </a:r>
          <a:r>
            <a:rPr kumimoji="1" lang="ja-JP" altLang="en-US" sz="700">
              <a:solidFill>
                <a:schemeClr val="dk1"/>
              </a:solidFill>
              <a:effectLst/>
              <a:latin typeface="+mn-lt"/>
              <a:ea typeface="+mn-ea"/>
              <a:cs typeface="+mn-cs"/>
            </a:rPr>
            <a:t>年度より借換債の発行を取りやめています。</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主な要因は充当可能財源等が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充当可能財源等の主な内訳としては、充当可能基金が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、都市計画税収等の充当可能特定歳入が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百万円増加、基準財政需要額算入見込額が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千万円減少しています。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基金全体としては、積立額に対し、老朽化した公共施設等の改修工事に係る普通建設事業費への繰入額が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動産売払収入やふるさと納税等の寄附金による積み立てを行う一方、老朽化した公共施設再生にかかる公共施設等再生整備基金及び公債費の償還に充てる減債基金の適正な繰入れを行うことにより、歳出事業費の縮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・公共施設等再生整備基金：　公共施設等の改築、改修その他整備に要する経費の財源に充てるため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・海浜霊園管理運営基金：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海浜霊園事業の円滑な管理運営に資するため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・すこやか子育て基金：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子どもたちが健やかに生まれ育つ環境づくりの推進を図るため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・青少年音楽振興基金：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青少年の音楽活動を奨励し振興を図るため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国際交流事業の円滑な執行を図るため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・公共施設等再生整備基金：　主なものは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谷津小学校校舎改築事業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大久保小学校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校舎改築事業に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千百万を充当するなど、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改修等に繰入れる一方、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規定分や寄附金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円積立て、昨年度からは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・海浜霊園管理運営基金：　海浜霊園運営費等に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百万円繰入れる一方、使用料等により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・すこやか子育て基金：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（仮称）向山こども園整備事業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百万円繰入れる一方、寄附金等により積立てを行い、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・青少年音楽振興基金：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・国際交流基金：　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不動産売払収入やふるさと納税等の寄附金による積み立てを行う一方、老朽化した公共施設再生にかかる公共施設等再生整備基金の適正な</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繰入れを行うことにより、歳出事業費の縮減を図りつつ、より効果的な財政運営に努めていきます。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剰余金処分として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億円を積立てた一方、一般財源として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億円を繰入れたことにより、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標準財政規模に見合う範囲の残高確保に努めるとともに、歳出事業費の縮減を図りつつ、より効果的な財政運営に努めていきます。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市債償還元金として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億円を繰入れる一方、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今後、公債費が増加することが予想されるため、減債基金の繰入れにより一般財源負担の軽減を図りつつ、より効果的な財政運営に努めていきます。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800" baseline="0">
              <a:solidFill>
                <a:schemeClr val="dk1"/>
              </a:solidFill>
              <a:effectLst/>
              <a:latin typeface="+mn-lt"/>
              <a:ea typeface="+mn-ea"/>
              <a:cs typeface="+mn-cs"/>
            </a:rPr>
            <a:t>本市は昭和</a:t>
          </a:r>
          <a:r>
            <a:rPr kumimoji="1" lang="en-US" altLang="ja-JP" sz="800" baseline="0">
              <a:solidFill>
                <a:schemeClr val="dk1"/>
              </a:solidFill>
              <a:effectLst/>
              <a:latin typeface="+mn-lt"/>
              <a:ea typeface="+mn-ea"/>
              <a:cs typeface="+mn-cs"/>
            </a:rPr>
            <a:t>30</a:t>
          </a:r>
          <a:r>
            <a:rPr kumimoji="1" lang="ja-JP" altLang="ja-JP" sz="800" baseline="0">
              <a:solidFill>
                <a:schemeClr val="dk1"/>
              </a:solidFill>
              <a:effectLst/>
              <a:latin typeface="+mn-lt"/>
              <a:ea typeface="+mn-ea"/>
              <a:cs typeface="+mn-cs"/>
            </a:rPr>
            <a:t>年～</a:t>
          </a:r>
          <a:r>
            <a:rPr kumimoji="1" lang="en-US" altLang="ja-JP" sz="800" baseline="0">
              <a:solidFill>
                <a:schemeClr val="dk1"/>
              </a:solidFill>
              <a:effectLst/>
              <a:latin typeface="+mn-lt"/>
              <a:ea typeface="+mn-ea"/>
              <a:cs typeface="+mn-cs"/>
            </a:rPr>
            <a:t>50</a:t>
          </a:r>
          <a:r>
            <a:rPr kumimoji="1" lang="ja-JP" altLang="ja-JP" sz="800" baseline="0">
              <a:solidFill>
                <a:schemeClr val="dk1"/>
              </a:solidFill>
              <a:effectLst/>
              <a:latin typeface="+mn-lt"/>
              <a:ea typeface="+mn-ea"/>
              <a:cs typeface="+mn-cs"/>
            </a:rPr>
            <a:t>年代の高度経済成長期に</a:t>
          </a:r>
          <a:r>
            <a:rPr kumimoji="1" lang="en-US" altLang="ja-JP" sz="800" baseline="0">
              <a:solidFill>
                <a:schemeClr val="dk1"/>
              </a:solidFill>
              <a:effectLst/>
              <a:latin typeface="+mn-lt"/>
              <a:ea typeface="+mn-ea"/>
              <a:cs typeface="+mn-cs"/>
            </a:rPr>
            <a:t>2</a:t>
          </a:r>
          <a:r>
            <a:rPr kumimoji="1" lang="ja-JP" altLang="ja-JP" sz="800" baseline="0">
              <a:solidFill>
                <a:schemeClr val="dk1"/>
              </a:solidFill>
              <a:effectLst/>
              <a:latin typeface="+mn-lt"/>
              <a:ea typeface="+mn-ea"/>
              <a:cs typeface="+mn-cs"/>
            </a:rPr>
            <a:t>度の埋め立てを実施し、鉄道、道路などの都市基盤の整備や市民サービスに欠かすことのできない多くの公共施設を整備してきましたが、これらの公共施設が耐用年数を経過し、次々と更新時期を迎えているため、有形固定資産減価償却率は類似団体より高い水準となっています。本市は公共施設等総合管理計画および公共建築物再生計画に基づき、長期的な視点から所有する公共建築物を適正に維持管理し、必要に応じて更新、統廃合、長寿命化等を行っています。</a:t>
          </a:r>
          <a:r>
            <a:rPr lang="ja-JP" altLang="ja-JP" sz="800">
              <a:solidFill>
                <a:schemeClr val="dk1"/>
              </a:solidFill>
              <a:effectLst/>
              <a:latin typeface="+mn-lt"/>
              <a:ea typeface="+mn-ea"/>
              <a:cs typeface="+mn-cs"/>
            </a:rPr>
            <a:t>平成</a:t>
          </a:r>
          <a:r>
            <a:rPr lang="en-US" altLang="ja-JP" sz="800">
              <a:solidFill>
                <a:schemeClr val="dk1"/>
              </a:solidFill>
              <a:effectLst/>
              <a:latin typeface="+mn-lt"/>
              <a:ea typeface="+mn-ea"/>
              <a:cs typeface="+mn-cs"/>
            </a:rPr>
            <a:t>29</a:t>
          </a:r>
          <a:r>
            <a:rPr lang="ja-JP" altLang="ja-JP" sz="800">
              <a:solidFill>
                <a:schemeClr val="dk1"/>
              </a:solidFill>
              <a:effectLst/>
              <a:latin typeface="+mn-lt"/>
              <a:ea typeface="+mn-ea"/>
              <a:cs typeface="+mn-cs"/>
            </a:rPr>
            <a:t>年度は、庁舎・中学校体育館の更新により改善されましたが、その後は横ばいとなっていますので、引き続き公共施設の適正管理に努めていきます。</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79" name="楕円 78"/>
        <xdr:cNvSpPr/>
      </xdr:nvSpPr>
      <xdr:spPr>
        <a:xfrm>
          <a:off x="47117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14876</xdr:rowOff>
    </xdr:from>
    <xdr:ext cx="405111" cy="259045"/>
    <xdr:sp macro="" textlink="">
      <xdr:nvSpPr>
        <xdr:cNvPr id="80" name="有形固定資産減価償却率該当値テキスト"/>
        <xdr:cNvSpPr txBox="1"/>
      </xdr:nvSpPr>
      <xdr:spPr>
        <a:xfrm>
          <a:off x="4813300" y="515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1" name="楕円 80"/>
        <xdr:cNvSpPr/>
      </xdr:nvSpPr>
      <xdr:spPr>
        <a:xfrm>
          <a:off x="4000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95885</xdr:rowOff>
    </xdr:to>
    <xdr:cxnSp macro="">
      <xdr:nvCxnSpPr>
        <xdr:cNvPr id="82" name="直線コネクタ 81"/>
        <xdr:cNvCxnSpPr/>
      </xdr:nvCxnSpPr>
      <xdr:spPr>
        <a:xfrm flipV="1">
          <a:off x="4051300" y="5230749"/>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83" name="楕円 82"/>
        <xdr:cNvSpPr/>
      </xdr:nvSpPr>
      <xdr:spPr>
        <a:xfrm>
          <a:off x="32385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95885</xdr:rowOff>
    </xdr:to>
    <xdr:cxnSp macro="">
      <xdr:nvCxnSpPr>
        <xdr:cNvPr id="84" name="直線コネクタ 83"/>
        <xdr:cNvCxnSpPr/>
      </xdr:nvCxnSpPr>
      <xdr:spPr>
        <a:xfrm>
          <a:off x="3289300" y="523074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6223</xdr:rowOff>
    </xdr:from>
    <xdr:to>
      <xdr:col>11</xdr:col>
      <xdr:colOff>187325</xdr:colOff>
      <xdr:row>30</xdr:row>
      <xdr:rowOff>107823</xdr:rowOff>
    </xdr:to>
    <xdr:sp macro="" textlink="">
      <xdr:nvSpPr>
        <xdr:cNvPr id="85" name="楕円 84"/>
        <xdr:cNvSpPr/>
      </xdr:nvSpPr>
      <xdr:spPr>
        <a:xfrm>
          <a:off x="2476500" y="51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30</xdr:row>
      <xdr:rowOff>87249</xdr:rowOff>
    </xdr:to>
    <xdr:cxnSp macro="">
      <xdr:nvCxnSpPr>
        <xdr:cNvPr id="86" name="直線コネクタ 85"/>
        <xdr:cNvCxnSpPr/>
      </xdr:nvCxnSpPr>
      <xdr:spPr>
        <a:xfrm>
          <a:off x="2527300" y="520052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135763</xdr:rowOff>
    </xdr:from>
    <xdr:to>
      <xdr:col>7</xdr:col>
      <xdr:colOff>187325</xdr:colOff>
      <xdr:row>31</xdr:row>
      <xdr:rowOff>65913</xdr:rowOff>
    </xdr:to>
    <xdr:sp macro="" textlink="">
      <xdr:nvSpPr>
        <xdr:cNvPr id="87" name="楕円 86"/>
        <xdr:cNvSpPr/>
      </xdr:nvSpPr>
      <xdr:spPr>
        <a:xfrm>
          <a:off x="1714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57023</xdr:rowOff>
    </xdr:from>
    <xdr:to>
      <xdr:col>11</xdr:col>
      <xdr:colOff>136525</xdr:colOff>
      <xdr:row>31</xdr:row>
      <xdr:rowOff>15113</xdr:rowOff>
    </xdr:to>
    <xdr:cxnSp macro="">
      <xdr:nvCxnSpPr>
        <xdr:cNvPr id="88" name="直線コネクタ 87"/>
        <xdr:cNvCxnSpPr/>
      </xdr:nvCxnSpPr>
      <xdr:spPr>
        <a:xfrm flipV="1">
          <a:off x="1765300" y="5200523"/>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1" name="n_3aveValue有形固定資産減価償却率"/>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2" name="n_4aveValue有形固定資産減価償却率"/>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3" name="n_1mainValue有形固定資産減価償却率"/>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94" name="n_2mainValue有形固定資産減価償却率"/>
        <xdr:cNvSpPr txBox="1"/>
      </xdr:nvSpPr>
      <xdr:spPr>
        <a:xfrm>
          <a:off x="3086744" y="52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98950</xdr:rowOff>
    </xdr:from>
    <xdr:ext cx="405111" cy="259045"/>
    <xdr:sp macro="" textlink="">
      <xdr:nvSpPr>
        <xdr:cNvPr id="95" name="n_3mainValue有形固定資産減価償却率"/>
        <xdr:cNvSpPr txBox="1"/>
      </xdr:nvSpPr>
      <xdr:spPr>
        <a:xfrm>
          <a:off x="2324744" y="524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57040</xdr:rowOff>
    </xdr:from>
    <xdr:ext cx="405111" cy="259045"/>
    <xdr:sp macro="" textlink="">
      <xdr:nvSpPr>
        <xdr:cNvPr id="96" name="n_4mainValue有形固定資産減価償却率"/>
        <xdr:cNvSpPr txBox="1"/>
      </xdr:nvSpPr>
      <xdr:spPr>
        <a:xfrm>
          <a:off x="1562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債務償還比率は、類似団体内平均値より</a:t>
          </a:r>
          <a:r>
            <a:rPr kumimoji="1" lang="ja-JP" altLang="en-US" sz="1100">
              <a:solidFill>
                <a:sysClr val="windowText" lastClr="000000"/>
              </a:solidFill>
              <a:effectLst/>
              <a:latin typeface="+mn-lt"/>
              <a:ea typeface="+mn-ea"/>
              <a:cs typeface="+mn-cs"/>
            </a:rPr>
            <a:t>高い</a:t>
          </a:r>
          <a:r>
            <a:rPr kumimoji="1" lang="ja-JP" altLang="ja-JP" sz="1100">
              <a:solidFill>
                <a:sysClr val="windowText" lastClr="000000"/>
              </a:solidFill>
              <a:effectLst/>
              <a:latin typeface="+mn-lt"/>
              <a:ea typeface="+mn-ea"/>
              <a:cs typeface="+mn-cs"/>
            </a:rPr>
            <a:t>水準となって</a:t>
          </a:r>
          <a:r>
            <a:rPr kumimoji="1" lang="ja-JP" altLang="en-US" sz="1100">
              <a:solidFill>
                <a:sysClr val="windowText" lastClr="000000"/>
              </a:solidFill>
              <a:effectLst/>
              <a:latin typeface="+mn-lt"/>
              <a:ea typeface="+mn-ea"/>
              <a:cs typeface="+mn-cs"/>
            </a:rPr>
            <a:t>いることから</a:t>
          </a:r>
          <a:r>
            <a:rPr kumimoji="1" lang="ja-JP" altLang="ja-JP" sz="1100">
              <a:solidFill>
                <a:sysClr val="windowText" lastClr="000000"/>
              </a:solidFill>
              <a:effectLst/>
              <a:latin typeface="+mn-lt"/>
              <a:ea typeface="+mn-ea"/>
              <a:cs typeface="+mn-cs"/>
            </a:rPr>
            <a:t>、積極的に債務の償還を進め</a:t>
          </a:r>
          <a:r>
            <a:rPr kumimoji="1" lang="ja-JP" altLang="en-US" sz="1100">
              <a:solidFill>
                <a:sysClr val="windowText" lastClr="000000"/>
              </a:solidFill>
              <a:effectLst/>
              <a:latin typeface="+mn-lt"/>
              <a:ea typeface="+mn-ea"/>
              <a:cs typeface="+mn-cs"/>
            </a:rPr>
            <a:t>るとともに</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経常一般財源における歳入の確保を図り、</a:t>
          </a:r>
          <a:r>
            <a:rPr kumimoji="1" lang="ja-JP" altLang="ja-JP" sz="1100">
              <a:solidFill>
                <a:sysClr val="windowText" lastClr="000000"/>
              </a:solidFill>
              <a:effectLst/>
              <a:latin typeface="+mn-lt"/>
              <a:ea typeface="+mn-ea"/>
              <a:cs typeface="+mn-cs"/>
            </a:rPr>
            <a:t>債務償還比率の短縮に努めていきます。</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11539</xdr:rowOff>
    </xdr:from>
    <xdr:to>
      <xdr:col>76</xdr:col>
      <xdr:colOff>73025</xdr:colOff>
      <xdr:row>32</xdr:row>
      <xdr:rowOff>113139</xdr:rowOff>
    </xdr:to>
    <xdr:sp macro="" textlink="">
      <xdr:nvSpPr>
        <xdr:cNvPr id="143" name="楕円 142"/>
        <xdr:cNvSpPr/>
      </xdr:nvSpPr>
      <xdr:spPr>
        <a:xfrm>
          <a:off x="14744700" y="54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161416</xdr:rowOff>
    </xdr:from>
    <xdr:ext cx="469744" cy="259045"/>
    <xdr:sp macro="" textlink="">
      <xdr:nvSpPr>
        <xdr:cNvPr id="144" name="債務償還比率該当値テキスト"/>
        <xdr:cNvSpPr txBox="1"/>
      </xdr:nvSpPr>
      <xdr:spPr>
        <a:xfrm>
          <a:off x="14846300" y="547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146712</xdr:rowOff>
    </xdr:from>
    <xdr:to>
      <xdr:col>72</xdr:col>
      <xdr:colOff>123825</xdr:colOff>
      <xdr:row>31</xdr:row>
      <xdr:rowOff>76862</xdr:rowOff>
    </xdr:to>
    <xdr:sp macro="" textlink="">
      <xdr:nvSpPr>
        <xdr:cNvPr id="145" name="楕円 144"/>
        <xdr:cNvSpPr/>
      </xdr:nvSpPr>
      <xdr:spPr>
        <a:xfrm>
          <a:off x="14033500" y="52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26062</xdr:rowOff>
    </xdr:from>
    <xdr:to>
      <xdr:col>76</xdr:col>
      <xdr:colOff>22225</xdr:colOff>
      <xdr:row>32</xdr:row>
      <xdr:rowOff>62339</xdr:rowOff>
    </xdr:to>
    <xdr:cxnSp macro="">
      <xdr:nvCxnSpPr>
        <xdr:cNvPr id="146" name="直線コネクタ 145"/>
        <xdr:cNvCxnSpPr/>
      </xdr:nvCxnSpPr>
      <xdr:spPr>
        <a:xfrm>
          <a:off x="14084300" y="5341012"/>
          <a:ext cx="711200" cy="20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120686</xdr:rowOff>
    </xdr:from>
    <xdr:to>
      <xdr:col>68</xdr:col>
      <xdr:colOff>123825</xdr:colOff>
      <xdr:row>32</xdr:row>
      <xdr:rowOff>50836</xdr:rowOff>
    </xdr:to>
    <xdr:sp macro="" textlink="">
      <xdr:nvSpPr>
        <xdr:cNvPr id="147" name="楕円 146"/>
        <xdr:cNvSpPr/>
      </xdr:nvSpPr>
      <xdr:spPr>
        <a:xfrm>
          <a:off x="13271500" y="54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26062</xdr:rowOff>
    </xdr:from>
    <xdr:to>
      <xdr:col>72</xdr:col>
      <xdr:colOff>73025</xdr:colOff>
      <xdr:row>32</xdr:row>
      <xdr:rowOff>36</xdr:rowOff>
    </xdr:to>
    <xdr:cxnSp macro="">
      <xdr:nvCxnSpPr>
        <xdr:cNvPr id="148" name="直線コネクタ 147"/>
        <xdr:cNvCxnSpPr/>
      </xdr:nvCxnSpPr>
      <xdr:spPr>
        <a:xfrm flipV="1">
          <a:off x="13322300" y="5341012"/>
          <a:ext cx="762000" cy="1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43888</xdr:rowOff>
    </xdr:from>
    <xdr:to>
      <xdr:col>64</xdr:col>
      <xdr:colOff>123825</xdr:colOff>
      <xdr:row>31</xdr:row>
      <xdr:rowOff>145488</xdr:rowOff>
    </xdr:to>
    <xdr:sp macro="" textlink="">
      <xdr:nvSpPr>
        <xdr:cNvPr id="149" name="楕円 148"/>
        <xdr:cNvSpPr/>
      </xdr:nvSpPr>
      <xdr:spPr>
        <a:xfrm>
          <a:off x="12509500" y="53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94688</xdr:rowOff>
    </xdr:from>
    <xdr:to>
      <xdr:col>68</xdr:col>
      <xdr:colOff>73025</xdr:colOff>
      <xdr:row>32</xdr:row>
      <xdr:rowOff>36</xdr:rowOff>
    </xdr:to>
    <xdr:cxnSp macro="">
      <xdr:nvCxnSpPr>
        <xdr:cNvPr id="150" name="直線コネクタ 149"/>
        <xdr:cNvCxnSpPr/>
      </xdr:nvCxnSpPr>
      <xdr:spPr>
        <a:xfrm>
          <a:off x="12560300" y="5409638"/>
          <a:ext cx="762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121457</xdr:rowOff>
    </xdr:from>
    <xdr:to>
      <xdr:col>60</xdr:col>
      <xdr:colOff>123825</xdr:colOff>
      <xdr:row>32</xdr:row>
      <xdr:rowOff>51607</xdr:rowOff>
    </xdr:to>
    <xdr:sp macro="" textlink="">
      <xdr:nvSpPr>
        <xdr:cNvPr id="151" name="楕円 150"/>
        <xdr:cNvSpPr/>
      </xdr:nvSpPr>
      <xdr:spPr>
        <a:xfrm>
          <a:off x="11747500" y="54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94688</xdr:rowOff>
    </xdr:from>
    <xdr:to>
      <xdr:col>64</xdr:col>
      <xdr:colOff>73025</xdr:colOff>
      <xdr:row>32</xdr:row>
      <xdr:rowOff>807</xdr:rowOff>
    </xdr:to>
    <xdr:cxnSp macro="">
      <xdr:nvCxnSpPr>
        <xdr:cNvPr id="152" name="直線コネクタ 151"/>
        <xdr:cNvCxnSpPr/>
      </xdr:nvCxnSpPr>
      <xdr:spPr>
        <a:xfrm flipV="1">
          <a:off x="11798300" y="5409638"/>
          <a:ext cx="762000" cy="7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3" name="n_1aveValue債務償還比率"/>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93389</xdr:rowOff>
    </xdr:from>
    <xdr:ext cx="469744" cy="259045"/>
    <xdr:sp macro="" textlink="">
      <xdr:nvSpPr>
        <xdr:cNvPr id="157" name="n_1mainValue債務償還比率"/>
        <xdr:cNvSpPr txBox="1"/>
      </xdr:nvSpPr>
      <xdr:spPr>
        <a:xfrm>
          <a:off x="13836727" y="506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41963</xdr:rowOff>
    </xdr:from>
    <xdr:ext cx="469744" cy="259045"/>
    <xdr:sp macro="" textlink="">
      <xdr:nvSpPr>
        <xdr:cNvPr id="158" name="n_2mainValue債務償還比率"/>
        <xdr:cNvSpPr txBox="1"/>
      </xdr:nvSpPr>
      <xdr:spPr>
        <a:xfrm>
          <a:off x="13087427" y="55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136615</xdr:rowOff>
    </xdr:from>
    <xdr:ext cx="469744" cy="259045"/>
    <xdr:sp macro="" textlink="">
      <xdr:nvSpPr>
        <xdr:cNvPr id="159" name="n_3mainValue債務償還比率"/>
        <xdr:cNvSpPr txBox="1"/>
      </xdr:nvSpPr>
      <xdr:spPr>
        <a:xfrm>
          <a:off x="12325427" y="54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42734</xdr:rowOff>
    </xdr:from>
    <xdr:ext cx="469744" cy="259045"/>
    <xdr:sp macro="" textlink="">
      <xdr:nvSpPr>
        <xdr:cNvPr id="160" name="n_4mainValue債務償還比率"/>
        <xdr:cNvSpPr txBox="1"/>
      </xdr:nvSpPr>
      <xdr:spPr>
        <a:xfrm>
          <a:off x="11563427" y="55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118473</xdr:rowOff>
    </xdr:from>
    <xdr:to>
      <xdr:col>24</xdr:col>
      <xdr:colOff>114300</xdr:colOff>
      <xdr:row>41</xdr:row>
      <xdr:rowOff>48623</xdr:rowOff>
    </xdr:to>
    <xdr:sp macro="" textlink="">
      <xdr:nvSpPr>
        <xdr:cNvPr id="74" name="楕円 73"/>
        <xdr:cNvSpPr/>
      </xdr:nvSpPr>
      <xdr:spPr>
        <a:xfrm>
          <a:off x="45847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96900</xdr:rowOff>
    </xdr:from>
    <xdr:ext cx="405111" cy="259045"/>
    <xdr:sp macro="" textlink="">
      <xdr:nvSpPr>
        <xdr:cNvPr id="75" name="【道路】&#10;有形固定資産減価償却率該当値テキスト"/>
        <xdr:cNvSpPr txBox="1"/>
      </xdr:nvSpPr>
      <xdr:spPr>
        <a:xfrm>
          <a:off x="4673600"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92347</xdr:rowOff>
    </xdr:from>
    <xdr:to>
      <xdr:col>20</xdr:col>
      <xdr:colOff>38100</xdr:colOff>
      <xdr:row>41</xdr:row>
      <xdr:rowOff>22497</xdr:rowOff>
    </xdr:to>
    <xdr:sp macro="" textlink="">
      <xdr:nvSpPr>
        <xdr:cNvPr id="76" name="楕円 75"/>
        <xdr:cNvSpPr/>
      </xdr:nvSpPr>
      <xdr:spPr>
        <a:xfrm>
          <a:off x="3746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143147</xdr:rowOff>
    </xdr:from>
    <xdr:to>
      <xdr:col>24</xdr:col>
      <xdr:colOff>63500</xdr:colOff>
      <xdr:row>40</xdr:row>
      <xdr:rowOff>169273</xdr:rowOff>
    </xdr:to>
    <xdr:cxnSp macro="">
      <xdr:nvCxnSpPr>
        <xdr:cNvPr id="77" name="直線コネクタ 76"/>
        <xdr:cNvCxnSpPr/>
      </xdr:nvCxnSpPr>
      <xdr:spPr>
        <a:xfrm>
          <a:off x="3797300" y="70011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66222</xdr:rowOff>
    </xdr:from>
    <xdr:to>
      <xdr:col>15</xdr:col>
      <xdr:colOff>101600</xdr:colOff>
      <xdr:row>40</xdr:row>
      <xdr:rowOff>167822</xdr:rowOff>
    </xdr:to>
    <xdr:sp macro="" textlink="">
      <xdr:nvSpPr>
        <xdr:cNvPr id="78" name="楕円 77"/>
        <xdr:cNvSpPr/>
      </xdr:nvSpPr>
      <xdr:spPr>
        <a:xfrm>
          <a:off x="2857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117022</xdr:rowOff>
    </xdr:from>
    <xdr:to>
      <xdr:col>19</xdr:col>
      <xdr:colOff>177800</xdr:colOff>
      <xdr:row>40</xdr:row>
      <xdr:rowOff>143147</xdr:rowOff>
    </xdr:to>
    <xdr:cxnSp macro="">
      <xdr:nvCxnSpPr>
        <xdr:cNvPr id="79" name="直線コネクタ 78"/>
        <xdr:cNvCxnSpPr/>
      </xdr:nvCxnSpPr>
      <xdr:spPr>
        <a:xfrm>
          <a:off x="2908300" y="69750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33565</xdr:rowOff>
    </xdr:from>
    <xdr:to>
      <xdr:col>10</xdr:col>
      <xdr:colOff>165100</xdr:colOff>
      <xdr:row>40</xdr:row>
      <xdr:rowOff>135165</xdr:rowOff>
    </xdr:to>
    <xdr:sp macro="" textlink="">
      <xdr:nvSpPr>
        <xdr:cNvPr id="80" name="楕円 79"/>
        <xdr:cNvSpPr/>
      </xdr:nvSpPr>
      <xdr:spPr>
        <a:xfrm>
          <a:off x="1968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84365</xdr:rowOff>
    </xdr:from>
    <xdr:to>
      <xdr:col>15</xdr:col>
      <xdr:colOff>50800</xdr:colOff>
      <xdr:row>40</xdr:row>
      <xdr:rowOff>117022</xdr:rowOff>
    </xdr:to>
    <xdr:cxnSp macro="">
      <xdr:nvCxnSpPr>
        <xdr:cNvPr id="81" name="直線コネクタ 80"/>
        <xdr:cNvCxnSpPr/>
      </xdr:nvCxnSpPr>
      <xdr:spPr>
        <a:xfrm>
          <a:off x="2019300" y="69423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169091</xdr:rowOff>
    </xdr:from>
    <xdr:to>
      <xdr:col>6</xdr:col>
      <xdr:colOff>38100</xdr:colOff>
      <xdr:row>40</xdr:row>
      <xdr:rowOff>99241</xdr:rowOff>
    </xdr:to>
    <xdr:sp macro="" textlink="">
      <xdr:nvSpPr>
        <xdr:cNvPr id="82" name="楕円 81"/>
        <xdr:cNvSpPr/>
      </xdr:nvSpPr>
      <xdr:spPr>
        <a:xfrm>
          <a:off x="1079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48441</xdr:rowOff>
    </xdr:from>
    <xdr:to>
      <xdr:col>10</xdr:col>
      <xdr:colOff>114300</xdr:colOff>
      <xdr:row>40</xdr:row>
      <xdr:rowOff>84365</xdr:rowOff>
    </xdr:to>
    <xdr:cxnSp macro="">
      <xdr:nvCxnSpPr>
        <xdr:cNvPr id="83" name="直線コネクタ 82"/>
        <xdr:cNvCxnSpPr/>
      </xdr:nvCxnSpPr>
      <xdr:spPr>
        <a:xfrm>
          <a:off x="1130300" y="69064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13624</xdr:rowOff>
    </xdr:from>
    <xdr:ext cx="405111" cy="259045"/>
    <xdr:sp macro="" textlink="">
      <xdr:nvSpPr>
        <xdr:cNvPr id="88" name="n_1mainValue【道路】&#10;有形固定資産減価償却率"/>
        <xdr:cNvSpPr txBox="1"/>
      </xdr:nvSpPr>
      <xdr:spPr>
        <a:xfrm>
          <a:off x="35820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158949</xdr:rowOff>
    </xdr:from>
    <xdr:ext cx="405111" cy="259045"/>
    <xdr:sp macro="" textlink="">
      <xdr:nvSpPr>
        <xdr:cNvPr id="89" name="n_2mainValue【道路】&#10;有形固定資産減価償却率"/>
        <xdr:cNvSpPr txBox="1"/>
      </xdr:nvSpPr>
      <xdr:spPr>
        <a:xfrm>
          <a:off x="2705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126292</xdr:rowOff>
    </xdr:from>
    <xdr:ext cx="405111" cy="259045"/>
    <xdr:sp macro="" textlink="">
      <xdr:nvSpPr>
        <xdr:cNvPr id="90" name="n_3mainValue【道路】&#10;有形固定資産減価償却率"/>
        <xdr:cNvSpPr txBox="1"/>
      </xdr:nvSpPr>
      <xdr:spPr>
        <a:xfrm>
          <a:off x="1816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90368</xdr:rowOff>
    </xdr:from>
    <xdr:ext cx="405111" cy="259045"/>
    <xdr:sp macro="" textlink="">
      <xdr:nvSpPr>
        <xdr:cNvPr id="91" name="n_4mainValue【道路】&#10;有形固定資産減価償却率"/>
        <xdr:cNvSpPr txBox="1"/>
      </xdr:nvSpPr>
      <xdr:spPr>
        <a:xfrm>
          <a:off x="927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5878</xdr:rowOff>
    </xdr:from>
    <xdr:to>
      <xdr:col>55</xdr:col>
      <xdr:colOff>50800</xdr:colOff>
      <xdr:row>41</xdr:row>
      <xdr:rowOff>107478</xdr:rowOff>
    </xdr:to>
    <xdr:sp macro="" textlink="">
      <xdr:nvSpPr>
        <xdr:cNvPr id="129" name="楕円 128"/>
        <xdr:cNvSpPr/>
      </xdr:nvSpPr>
      <xdr:spPr>
        <a:xfrm>
          <a:off x="10426700" y="70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92255</xdr:rowOff>
    </xdr:from>
    <xdr:ext cx="469744" cy="259045"/>
    <xdr:sp macro="" textlink="">
      <xdr:nvSpPr>
        <xdr:cNvPr id="130" name="【道路】&#10;一人当たり延長該当値テキスト"/>
        <xdr:cNvSpPr txBox="1"/>
      </xdr:nvSpPr>
      <xdr:spPr>
        <a:xfrm>
          <a:off x="10515600" y="69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5466</xdr:rowOff>
    </xdr:from>
    <xdr:to>
      <xdr:col>50</xdr:col>
      <xdr:colOff>165100</xdr:colOff>
      <xdr:row>41</xdr:row>
      <xdr:rowOff>107066</xdr:rowOff>
    </xdr:to>
    <xdr:sp macro="" textlink="">
      <xdr:nvSpPr>
        <xdr:cNvPr id="131" name="楕円 130"/>
        <xdr:cNvSpPr/>
      </xdr:nvSpPr>
      <xdr:spPr>
        <a:xfrm>
          <a:off x="9588500" y="70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56266</xdr:rowOff>
    </xdr:from>
    <xdr:to>
      <xdr:col>55</xdr:col>
      <xdr:colOff>0</xdr:colOff>
      <xdr:row>41</xdr:row>
      <xdr:rowOff>56678</xdr:rowOff>
    </xdr:to>
    <xdr:cxnSp macro="">
      <xdr:nvCxnSpPr>
        <xdr:cNvPr id="132" name="直線コネクタ 131"/>
        <xdr:cNvCxnSpPr/>
      </xdr:nvCxnSpPr>
      <xdr:spPr>
        <a:xfrm>
          <a:off x="9639300" y="7085716"/>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5283</xdr:rowOff>
    </xdr:from>
    <xdr:to>
      <xdr:col>46</xdr:col>
      <xdr:colOff>38100</xdr:colOff>
      <xdr:row>41</xdr:row>
      <xdr:rowOff>106883</xdr:rowOff>
    </xdr:to>
    <xdr:sp macro="" textlink="">
      <xdr:nvSpPr>
        <xdr:cNvPr id="133" name="楕円 132"/>
        <xdr:cNvSpPr/>
      </xdr:nvSpPr>
      <xdr:spPr>
        <a:xfrm>
          <a:off x="8699500" y="70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56083</xdr:rowOff>
    </xdr:from>
    <xdr:to>
      <xdr:col>50</xdr:col>
      <xdr:colOff>114300</xdr:colOff>
      <xdr:row>41</xdr:row>
      <xdr:rowOff>56266</xdr:rowOff>
    </xdr:to>
    <xdr:cxnSp macro="">
      <xdr:nvCxnSpPr>
        <xdr:cNvPr id="134" name="直線コネクタ 133"/>
        <xdr:cNvCxnSpPr/>
      </xdr:nvCxnSpPr>
      <xdr:spPr>
        <a:xfrm>
          <a:off x="8750300" y="708553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5192</xdr:rowOff>
    </xdr:from>
    <xdr:to>
      <xdr:col>41</xdr:col>
      <xdr:colOff>101600</xdr:colOff>
      <xdr:row>41</xdr:row>
      <xdr:rowOff>106792</xdr:rowOff>
    </xdr:to>
    <xdr:sp macro="" textlink="">
      <xdr:nvSpPr>
        <xdr:cNvPr id="135" name="楕円 134"/>
        <xdr:cNvSpPr/>
      </xdr:nvSpPr>
      <xdr:spPr>
        <a:xfrm>
          <a:off x="7810500" y="70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55992</xdr:rowOff>
    </xdr:from>
    <xdr:to>
      <xdr:col>45</xdr:col>
      <xdr:colOff>177800</xdr:colOff>
      <xdr:row>41</xdr:row>
      <xdr:rowOff>56083</xdr:rowOff>
    </xdr:to>
    <xdr:cxnSp macro="">
      <xdr:nvCxnSpPr>
        <xdr:cNvPr id="136" name="直線コネクタ 135"/>
        <xdr:cNvCxnSpPr/>
      </xdr:nvCxnSpPr>
      <xdr:spPr>
        <a:xfrm>
          <a:off x="7861300" y="708544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6197</xdr:rowOff>
    </xdr:from>
    <xdr:to>
      <xdr:col>36</xdr:col>
      <xdr:colOff>165100</xdr:colOff>
      <xdr:row>41</xdr:row>
      <xdr:rowOff>107797</xdr:rowOff>
    </xdr:to>
    <xdr:sp macro="" textlink="">
      <xdr:nvSpPr>
        <xdr:cNvPr id="137" name="楕円 136"/>
        <xdr:cNvSpPr/>
      </xdr:nvSpPr>
      <xdr:spPr>
        <a:xfrm>
          <a:off x="6921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55992</xdr:rowOff>
    </xdr:from>
    <xdr:to>
      <xdr:col>41</xdr:col>
      <xdr:colOff>50800</xdr:colOff>
      <xdr:row>41</xdr:row>
      <xdr:rowOff>56997</xdr:rowOff>
    </xdr:to>
    <xdr:cxnSp macro="">
      <xdr:nvCxnSpPr>
        <xdr:cNvPr id="138" name="直線コネクタ 137"/>
        <xdr:cNvCxnSpPr/>
      </xdr:nvCxnSpPr>
      <xdr:spPr>
        <a:xfrm flipV="1">
          <a:off x="6972300" y="708544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98193</xdr:rowOff>
    </xdr:from>
    <xdr:ext cx="469744" cy="259045"/>
    <xdr:sp macro="" textlink="">
      <xdr:nvSpPr>
        <xdr:cNvPr id="143" name="n_1mainValue【道路】&#10;一人当たり延長"/>
        <xdr:cNvSpPr txBox="1"/>
      </xdr:nvSpPr>
      <xdr:spPr>
        <a:xfrm>
          <a:off x="9391727" y="712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98010</xdr:rowOff>
    </xdr:from>
    <xdr:ext cx="469744" cy="259045"/>
    <xdr:sp macro="" textlink="">
      <xdr:nvSpPr>
        <xdr:cNvPr id="144" name="n_2mainValue【道路】&#10;一人当たり延長"/>
        <xdr:cNvSpPr txBox="1"/>
      </xdr:nvSpPr>
      <xdr:spPr>
        <a:xfrm>
          <a:off x="8515427" y="71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97919</xdr:rowOff>
    </xdr:from>
    <xdr:ext cx="469744" cy="259045"/>
    <xdr:sp macro="" textlink="">
      <xdr:nvSpPr>
        <xdr:cNvPr id="145" name="n_3mainValue【道路】&#10;一人当たり延長"/>
        <xdr:cNvSpPr txBox="1"/>
      </xdr:nvSpPr>
      <xdr:spPr>
        <a:xfrm>
          <a:off x="7626427" y="71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98924</xdr:rowOff>
    </xdr:from>
    <xdr:ext cx="469744" cy="259045"/>
    <xdr:sp macro="" textlink="">
      <xdr:nvSpPr>
        <xdr:cNvPr id="146" name="n_4mainValue【道路】&#10;一人当たり延長"/>
        <xdr:cNvSpPr txBox="1"/>
      </xdr:nvSpPr>
      <xdr:spPr>
        <a:xfrm>
          <a:off x="67374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151130</xdr:rowOff>
    </xdr:from>
    <xdr:to>
      <xdr:col>24</xdr:col>
      <xdr:colOff>114300</xdr:colOff>
      <xdr:row>61</xdr:row>
      <xdr:rowOff>81280</xdr:rowOff>
    </xdr:to>
    <xdr:sp macro="" textlink="">
      <xdr:nvSpPr>
        <xdr:cNvPr id="186" name="楕円 185"/>
        <xdr:cNvSpPr/>
      </xdr:nvSpPr>
      <xdr:spPr>
        <a:xfrm>
          <a:off x="4584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2557</xdr:rowOff>
    </xdr:from>
    <xdr:ext cx="405111" cy="259045"/>
    <xdr:sp macro="" textlink="">
      <xdr:nvSpPr>
        <xdr:cNvPr id="187" name="【橋りょう・トンネル】&#10;有形固定資産減価償却率該当値テキスト"/>
        <xdr:cNvSpPr txBox="1"/>
      </xdr:nvSpPr>
      <xdr:spPr>
        <a:xfrm>
          <a:off x="4673600"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88" name="楕円 187"/>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30480</xdr:rowOff>
    </xdr:to>
    <xdr:cxnSp macro="">
      <xdr:nvCxnSpPr>
        <xdr:cNvPr id="189" name="直線コネクタ 188"/>
        <xdr:cNvCxnSpPr/>
      </xdr:nvCxnSpPr>
      <xdr:spPr>
        <a:xfrm>
          <a:off x="3797300" y="104736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90" name="楕円 189"/>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61</xdr:row>
      <xdr:rowOff>15240</xdr:rowOff>
    </xdr:to>
    <xdr:cxnSp macro="">
      <xdr:nvCxnSpPr>
        <xdr:cNvPr id="191" name="直線コネクタ 190"/>
        <xdr:cNvCxnSpPr/>
      </xdr:nvCxnSpPr>
      <xdr:spPr>
        <a:xfrm>
          <a:off x="2908300" y="1043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2" name="楕円 191"/>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150495</xdr:rowOff>
    </xdr:to>
    <xdr:cxnSp macro="">
      <xdr:nvCxnSpPr>
        <xdr:cNvPr id="193" name="直線コネクタ 192"/>
        <xdr:cNvCxnSpPr/>
      </xdr:nvCxnSpPr>
      <xdr:spPr>
        <a:xfrm>
          <a:off x="2019300" y="1040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94" name="楕円 193"/>
        <xdr:cNvSpPr/>
      </xdr:nvSpPr>
      <xdr:spPr>
        <a:xfrm>
          <a:off x="107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78105</xdr:rowOff>
    </xdr:from>
    <xdr:to>
      <xdr:col>10</xdr:col>
      <xdr:colOff>114300</xdr:colOff>
      <xdr:row>60</xdr:row>
      <xdr:rowOff>114300</xdr:rowOff>
    </xdr:to>
    <xdr:cxnSp macro="">
      <xdr:nvCxnSpPr>
        <xdr:cNvPr id="195" name="直線コネクタ 194"/>
        <xdr:cNvCxnSpPr/>
      </xdr:nvCxnSpPr>
      <xdr:spPr>
        <a:xfrm>
          <a:off x="1130300" y="1036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82567</xdr:rowOff>
    </xdr:from>
    <xdr:ext cx="405111" cy="259045"/>
    <xdr:sp macro="" textlink="">
      <xdr:nvSpPr>
        <xdr:cNvPr id="200" name="n_1mainValue【橋りょう・トンネ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46372</xdr:rowOff>
    </xdr:from>
    <xdr:ext cx="405111" cy="259045"/>
    <xdr:sp macro="" textlink="">
      <xdr:nvSpPr>
        <xdr:cNvPr id="201" name="n_2mainValue【橋りょう・トンネル】&#10;有形固定資産減価償却率"/>
        <xdr:cNvSpPr txBox="1"/>
      </xdr:nvSpPr>
      <xdr:spPr>
        <a:xfrm>
          <a:off x="270574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10177</xdr:rowOff>
    </xdr:from>
    <xdr:ext cx="405111" cy="259045"/>
    <xdr:sp macro="" textlink="">
      <xdr:nvSpPr>
        <xdr:cNvPr id="202" name="n_3mainValue【橋りょう・トンネル】&#10;有形固定資産減価償却率"/>
        <xdr:cNvSpPr txBox="1"/>
      </xdr:nvSpPr>
      <xdr:spPr>
        <a:xfrm>
          <a:off x="1816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145432</xdr:rowOff>
    </xdr:from>
    <xdr:ext cx="405111" cy="259045"/>
    <xdr:sp macro="" textlink="">
      <xdr:nvSpPr>
        <xdr:cNvPr id="203" name="n_4mainValue【橋りょう・トンネル】&#10;有形固定資産減価償却率"/>
        <xdr:cNvSpPr txBox="1"/>
      </xdr:nvSpPr>
      <xdr:spPr>
        <a:xfrm>
          <a:off x="927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32913</xdr:rowOff>
    </xdr:from>
    <xdr:to>
      <xdr:col>55</xdr:col>
      <xdr:colOff>50800</xdr:colOff>
      <xdr:row>61</xdr:row>
      <xdr:rowOff>134513</xdr:rowOff>
    </xdr:to>
    <xdr:sp macro="" textlink="">
      <xdr:nvSpPr>
        <xdr:cNvPr id="239" name="楕円 238"/>
        <xdr:cNvSpPr/>
      </xdr:nvSpPr>
      <xdr:spPr>
        <a:xfrm>
          <a:off x="10426700" y="104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11340</xdr:rowOff>
    </xdr:from>
    <xdr:ext cx="534377" cy="259045"/>
    <xdr:sp macro="" textlink="">
      <xdr:nvSpPr>
        <xdr:cNvPr id="240" name="【橋りょう・トンネル】&#10;一人当たり有形固定資産（償却資産）額該当値テキスト"/>
        <xdr:cNvSpPr txBox="1"/>
      </xdr:nvSpPr>
      <xdr:spPr>
        <a:xfrm>
          <a:off x="10515600" y="1046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38051</xdr:rowOff>
    </xdr:from>
    <xdr:to>
      <xdr:col>50</xdr:col>
      <xdr:colOff>165100</xdr:colOff>
      <xdr:row>61</xdr:row>
      <xdr:rowOff>139651</xdr:rowOff>
    </xdr:to>
    <xdr:sp macro="" textlink="">
      <xdr:nvSpPr>
        <xdr:cNvPr id="241" name="楕円 240"/>
        <xdr:cNvSpPr/>
      </xdr:nvSpPr>
      <xdr:spPr>
        <a:xfrm>
          <a:off x="9588500" y="10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83713</xdr:rowOff>
    </xdr:from>
    <xdr:to>
      <xdr:col>55</xdr:col>
      <xdr:colOff>0</xdr:colOff>
      <xdr:row>61</xdr:row>
      <xdr:rowOff>88851</xdr:rowOff>
    </xdr:to>
    <xdr:cxnSp macro="">
      <xdr:nvCxnSpPr>
        <xdr:cNvPr id="242" name="直線コネクタ 241"/>
        <xdr:cNvCxnSpPr/>
      </xdr:nvCxnSpPr>
      <xdr:spPr>
        <a:xfrm flipV="1">
          <a:off x="9639300" y="10542163"/>
          <a:ext cx="8382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36834</xdr:rowOff>
    </xdr:from>
    <xdr:to>
      <xdr:col>46</xdr:col>
      <xdr:colOff>38100</xdr:colOff>
      <xdr:row>61</xdr:row>
      <xdr:rowOff>138434</xdr:rowOff>
    </xdr:to>
    <xdr:sp macro="" textlink="">
      <xdr:nvSpPr>
        <xdr:cNvPr id="243" name="楕円 242"/>
        <xdr:cNvSpPr/>
      </xdr:nvSpPr>
      <xdr:spPr>
        <a:xfrm>
          <a:off x="8699500" y="104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87634</xdr:rowOff>
    </xdr:from>
    <xdr:to>
      <xdr:col>50</xdr:col>
      <xdr:colOff>114300</xdr:colOff>
      <xdr:row>61</xdr:row>
      <xdr:rowOff>88851</xdr:rowOff>
    </xdr:to>
    <xdr:cxnSp macro="">
      <xdr:nvCxnSpPr>
        <xdr:cNvPr id="244" name="直線コネクタ 243"/>
        <xdr:cNvCxnSpPr/>
      </xdr:nvCxnSpPr>
      <xdr:spPr>
        <a:xfrm>
          <a:off x="8750300" y="10546084"/>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35794</xdr:rowOff>
    </xdr:from>
    <xdr:to>
      <xdr:col>41</xdr:col>
      <xdr:colOff>101600</xdr:colOff>
      <xdr:row>61</xdr:row>
      <xdr:rowOff>137394</xdr:rowOff>
    </xdr:to>
    <xdr:sp macro="" textlink="">
      <xdr:nvSpPr>
        <xdr:cNvPr id="245" name="楕円 244"/>
        <xdr:cNvSpPr/>
      </xdr:nvSpPr>
      <xdr:spPr>
        <a:xfrm>
          <a:off x="7810500" y="104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86594</xdr:rowOff>
    </xdr:from>
    <xdr:to>
      <xdr:col>45</xdr:col>
      <xdr:colOff>177800</xdr:colOff>
      <xdr:row>61</xdr:row>
      <xdr:rowOff>87634</xdr:rowOff>
    </xdr:to>
    <xdr:cxnSp macro="">
      <xdr:nvCxnSpPr>
        <xdr:cNvPr id="246" name="直線コネクタ 245"/>
        <xdr:cNvCxnSpPr/>
      </xdr:nvCxnSpPr>
      <xdr:spPr>
        <a:xfrm>
          <a:off x="7861300" y="10545044"/>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34388</xdr:rowOff>
    </xdr:from>
    <xdr:to>
      <xdr:col>36</xdr:col>
      <xdr:colOff>165100</xdr:colOff>
      <xdr:row>61</xdr:row>
      <xdr:rowOff>135988</xdr:rowOff>
    </xdr:to>
    <xdr:sp macro="" textlink="">
      <xdr:nvSpPr>
        <xdr:cNvPr id="247" name="楕円 246"/>
        <xdr:cNvSpPr/>
      </xdr:nvSpPr>
      <xdr:spPr>
        <a:xfrm>
          <a:off x="6921500" y="104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85188</xdr:rowOff>
    </xdr:from>
    <xdr:to>
      <xdr:col>41</xdr:col>
      <xdr:colOff>50800</xdr:colOff>
      <xdr:row>61</xdr:row>
      <xdr:rowOff>86594</xdr:rowOff>
    </xdr:to>
    <xdr:cxnSp macro="">
      <xdr:nvCxnSpPr>
        <xdr:cNvPr id="248" name="直線コネクタ 247"/>
        <xdr:cNvCxnSpPr/>
      </xdr:nvCxnSpPr>
      <xdr:spPr>
        <a:xfrm>
          <a:off x="6972300" y="10543638"/>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130778</xdr:rowOff>
    </xdr:from>
    <xdr:ext cx="534377" cy="259045"/>
    <xdr:sp macro="" textlink="">
      <xdr:nvSpPr>
        <xdr:cNvPr id="253" name="n_1mainValue【橋りょう・トンネル】&#10;一人当たり有形固定資産（償却資産）額"/>
        <xdr:cNvSpPr txBox="1"/>
      </xdr:nvSpPr>
      <xdr:spPr>
        <a:xfrm>
          <a:off x="9359411" y="105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129561</xdr:rowOff>
    </xdr:from>
    <xdr:ext cx="534377" cy="259045"/>
    <xdr:sp macro="" textlink="">
      <xdr:nvSpPr>
        <xdr:cNvPr id="254" name="n_2mainValue【橋りょう・トンネル】&#10;一人当たり有形固定資産（償却資産）額"/>
        <xdr:cNvSpPr txBox="1"/>
      </xdr:nvSpPr>
      <xdr:spPr>
        <a:xfrm>
          <a:off x="8483111" y="1058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128521</xdr:rowOff>
    </xdr:from>
    <xdr:ext cx="534377" cy="259045"/>
    <xdr:sp macro="" textlink="">
      <xdr:nvSpPr>
        <xdr:cNvPr id="255" name="n_3mainValue【橋りょう・トンネル】&#10;一人当たり有形固定資産（償却資産）額"/>
        <xdr:cNvSpPr txBox="1"/>
      </xdr:nvSpPr>
      <xdr:spPr>
        <a:xfrm>
          <a:off x="7594111" y="105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127115</xdr:rowOff>
    </xdr:from>
    <xdr:ext cx="534377" cy="259045"/>
    <xdr:sp macro="" textlink="">
      <xdr:nvSpPr>
        <xdr:cNvPr id="256" name="n_4mainValue【橋りょう・トンネル】&#10;一人当たり有形固定資産（償却資産）額"/>
        <xdr:cNvSpPr txBox="1"/>
      </xdr:nvSpPr>
      <xdr:spPr>
        <a:xfrm>
          <a:off x="6705111" y="105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71882</xdr:rowOff>
    </xdr:from>
    <xdr:to>
      <xdr:col>24</xdr:col>
      <xdr:colOff>114300</xdr:colOff>
      <xdr:row>82</xdr:row>
      <xdr:rowOff>2032</xdr:rowOff>
    </xdr:to>
    <xdr:sp macro="" textlink="">
      <xdr:nvSpPr>
        <xdr:cNvPr id="295" name="楕円 294"/>
        <xdr:cNvSpPr/>
      </xdr:nvSpPr>
      <xdr:spPr>
        <a:xfrm>
          <a:off x="45847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50309</xdr:rowOff>
    </xdr:from>
    <xdr:ext cx="405111" cy="259045"/>
    <xdr:sp macro="" textlink="">
      <xdr:nvSpPr>
        <xdr:cNvPr id="296" name="【公営住宅】&#10;有形固定資産減価償却率該当値テキスト"/>
        <xdr:cNvSpPr txBox="1"/>
      </xdr:nvSpPr>
      <xdr:spPr>
        <a:xfrm>
          <a:off x="4673600"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26163</xdr:rowOff>
    </xdr:from>
    <xdr:to>
      <xdr:col>20</xdr:col>
      <xdr:colOff>38100</xdr:colOff>
      <xdr:row>81</xdr:row>
      <xdr:rowOff>127763</xdr:rowOff>
    </xdr:to>
    <xdr:sp macro="" textlink="">
      <xdr:nvSpPr>
        <xdr:cNvPr id="297" name="楕円 296"/>
        <xdr:cNvSpPr/>
      </xdr:nvSpPr>
      <xdr:spPr>
        <a:xfrm>
          <a:off x="3746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76963</xdr:rowOff>
    </xdr:from>
    <xdr:to>
      <xdr:col>24</xdr:col>
      <xdr:colOff>63500</xdr:colOff>
      <xdr:row>81</xdr:row>
      <xdr:rowOff>122682</xdr:rowOff>
    </xdr:to>
    <xdr:cxnSp macro="">
      <xdr:nvCxnSpPr>
        <xdr:cNvPr id="298" name="直線コネクタ 297"/>
        <xdr:cNvCxnSpPr/>
      </xdr:nvCxnSpPr>
      <xdr:spPr>
        <a:xfrm>
          <a:off x="3797300" y="139644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161037</xdr:rowOff>
    </xdr:from>
    <xdr:to>
      <xdr:col>15</xdr:col>
      <xdr:colOff>101600</xdr:colOff>
      <xdr:row>81</xdr:row>
      <xdr:rowOff>91187</xdr:rowOff>
    </xdr:to>
    <xdr:sp macro="" textlink="">
      <xdr:nvSpPr>
        <xdr:cNvPr id="299" name="楕円 298"/>
        <xdr:cNvSpPr/>
      </xdr:nvSpPr>
      <xdr:spPr>
        <a:xfrm>
          <a:off x="2857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40387</xdr:rowOff>
    </xdr:from>
    <xdr:to>
      <xdr:col>19</xdr:col>
      <xdr:colOff>177800</xdr:colOff>
      <xdr:row>81</xdr:row>
      <xdr:rowOff>76963</xdr:rowOff>
    </xdr:to>
    <xdr:cxnSp macro="">
      <xdr:nvCxnSpPr>
        <xdr:cNvPr id="300" name="直線コネクタ 299"/>
        <xdr:cNvCxnSpPr/>
      </xdr:nvCxnSpPr>
      <xdr:spPr>
        <a:xfrm>
          <a:off x="2908300" y="13927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1" name="楕円 300"/>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40387</xdr:rowOff>
    </xdr:to>
    <xdr:cxnSp macro="">
      <xdr:nvCxnSpPr>
        <xdr:cNvPr id="302" name="直線コネクタ 301"/>
        <xdr:cNvCxnSpPr/>
      </xdr:nvCxnSpPr>
      <xdr:spPr>
        <a:xfrm>
          <a:off x="2019300" y="138684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94742</xdr:rowOff>
    </xdr:from>
    <xdr:to>
      <xdr:col>6</xdr:col>
      <xdr:colOff>38100</xdr:colOff>
      <xdr:row>81</xdr:row>
      <xdr:rowOff>24892</xdr:rowOff>
    </xdr:to>
    <xdr:sp macro="" textlink="">
      <xdr:nvSpPr>
        <xdr:cNvPr id="303" name="楕円 302"/>
        <xdr:cNvSpPr/>
      </xdr:nvSpPr>
      <xdr:spPr>
        <a:xfrm>
          <a:off x="1079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145542</xdr:rowOff>
    </xdr:from>
    <xdr:to>
      <xdr:col>10</xdr:col>
      <xdr:colOff>114300</xdr:colOff>
      <xdr:row>80</xdr:row>
      <xdr:rowOff>152400</xdr:rowOff>
    </xdr:to>
    <xdr:cxnSp macro="">
      <xdr:nvCxnSpPr>
        <xdr:cNvPr id="304" name="直線コネクタ 303"/>
        <xdr:cNvCxnSpPr/>
      </xdr:nvCxnSpPr>
      <xdr:spPr>
        <a:xfrm>
          <a:off x="1130300" y="138615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118890</xdr:rowOff>
    </xdr:from>
    <xdr:ext cx="405111" cy="259045"/>
    <xdr:sp macro="" textlink="">
      <xdr:nvSpPr>
        <xdr:cNvPr id="309" name="n_1mainValue【公営住宅】&#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82314</xdr:rowOff>
    </xdr:from>
    <xdr:ext cx="405111" cy="259045"/>
    <xdr:sp macro="" textlink="">
      <xdr:nvSpPr>
        <xdr:cNvPr id="310" name="n_2mainValue【公営住宅】&#10;有形固定資産減価償却率"/>
        <xdr:cNvSpPr txBox="1"/>
      </xdr:nvSpPr>
      <xdr:spPr>
        <a:xfrm>
          <a:off x="27057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11" name="n_3mainValue【公営住宅】&#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41419</xdr:rowOff>
    </xdr:from>
    <xdr:ext cx="405111" cy="259045"/>
    <xdr:sp macro="" textlink="">
      <xdr:nvSpPr>
        <xdr:cNvPr id="312" name="n_4mainValue【公営住宅】&#10;有形固定資産減価償却率"/>
        <xdr:cNvSpPr txBox="1"/>
      </xdr:nvSpPr>
      <xdr:spPr>
        <a:xfrm>
          <a:off x="927744"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49936</xdr:rowOff>
    </xdr:from>
    <xdr:to>
      <xdr:col>55</xdr:col>
      <xdr:colOff>50800</xdr:colOff>
      <xdr:row>85</xdr:row>
      <xdr:rowOff>151536</xdr:rowOff>
    </xdr:to>
    <xdr:sp macro="" textlink="">
      <xdr:nvSpPr>
        <xdr:cNvPr id="350" name="楕円 349"/>
        <xdr:cNvSpPr/>
      </xdr:nvSpPr>
      <xdr:spPr>
        <a:xfrm>
          <a:off x="10426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136313</xdr:rowOff>
    </xdr:from>
    <xdr:ext cx="469744" cy="259045"/>
    <xdr:sp macro="" textlink="">
      <xdr:nvSpPr>
        <xdr:cNvPr id="351" name="【公営住宅】&#10;一人当たり面積該当値テキスト"/>
        <xdr:cNvSpPr txBox="1"/>
      </xdr:nvSpPr>
      <xdr:spPr>
        <a:xfrm>
          <a:off x="10515600" y="14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49479</xdr:rowOff>
    </xdr:from>
    <xdr:to>
      <xdr:col>50</xdr:col>
      <xdr:colOff>165100</xdr:colOff>
      <xdr:row>85</xdr:row>
      <xdr:rowOff>151079</xdr:rowOff>
    </xdr:to>
    <xdr:sp macro="" textlink="">
      <xdr:nvSpPr>
        <xdr:cNvPr id="352" name="楕円 351"/>
        <xdr:cNvSpPr/>
      </xdr:nvSpPr>
      <xdr:spPr>
        <a:xfrm>
          <a:off x="9588500" y="14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100279</xdr:rowOff>
    </xdr:from>
    <xdr:to>
      <xdr:col>55</xdr:col>
      <xdr:colOff>0</xdr:colOff>
      <xdr:row>85</xdr:row>
      <xdr:rowOff>100736</xdr:rowOff>
    </xdr:to>
    <xdr:cxnSp macro="">
      <xdr:nvCxnSpPr>
        <xdr:cNvPr id="353" name="直線コネクタ 352"/>
        <xdr:cNvCxnSpPr/>
      </xdr:nvCxnSpPr>
      <xdr:spPr>
        <a:xfrm>
          <a:off x="9639300" y="1467352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54" name="楕円 353"/>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100279</xdr:rowOff>
    </xdr:to>
    <xdr:cxnSp macro="">
      <xdr:nvCxnSpPr>
        <xdr:cNvPr id="355" name="直線コネクタ 354"/>
        <xdr:cNvCxnSpPr/>
      </xdr:nvCxnSpPr>
      <xdr:spPr>
        <a:xfrm>
          <a:off x="8750300" y="146730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48564</xdr:rowOff>
    </xdr:from>
    <xdr:to>
      <xdr:col>41</xdr:col>
      <xdr:colOff>101600</xdr:colOff>
      <xdr:row>85</xdr:row>
      <xdr:rowOff>150164</xdr:rowOff>
    </xdr:to>
    <xdr:sp macro="" textlink="">
      <xdr:nvSpPr>
        <xdr:cNvPr id="356" name="楕円 355"/>
        <xdr:cNvSpPr/>
      </xdr:nvSpPr>
      <xdr:spPr>
        <a:xfrm>
          <a:off x="7810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99364</xdr:rowOff>
    </xdr:from>
    <xdr:to>
      <xdr:col>45</xdr:col>
      <xdr:colOff>177800</xdr:colOff>
      <xdr:row>85</xdr:row>
      <xdr:rowOff>99822</xdr:rowOff>
    </xdr:to>
    <xdr:cxnSp macro="">
      <xdr:nvCxnSpPr>
        <xdr:cNvPr id="357" name="直線コネクタ 356"/>
        <xdr:cNvCxnSpPr/>
      </xdr:nvCxnSpPr>
      <xdr:spPr>
        <a:xfrm>
          <a:off x="7861300" y="146726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48107</xdr:rowOff>
    </xdr:from>
    <xdr:to>
      <xdr:col>36</xdr:col>
      <xdr:colOff>165100</xdr:colOff>
      <xdr:row>85</xdr:row>
      <xdr:rowOff>149707</xdr:rowOff>
    </xdr:to>
    <xdr:sp macro="" textlink="">
      <xdr:nvSpPr>
        <xdr:cNvPr id="358" name="楕円 357"/>
        <xdr:cNvSpPr/>
      </xdr:nvSpPr>
      <xdr:spPr>
        <a:xfrm>
          <a:off x="6921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98907</xdr:rowOff>
    </xdr:from>
    <xdr:to>
      <xdr:col>41</xdr:col>
      <xdr:colOff>50800</xdr:colOff>
      <xdr:row>85</xdr:row>
      <xdr:rowOff>99364</xdr:rowOff>
    </xdr:to>
    <xdr:cxnSp macro="">
      <xdr:nvCxnSpPr>
        <xdr:cNvPr id="359" name="直線コネクタ 358"/>
        <xdr:cNvCxnSpPr/>
      </xdr:nvCxnSpPr>
      <xdr:spPr>
        <a:xfrm>
          <a:off x="6972300" y="146721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142206</xdr:rowOff>
    </xdr:from>
    <xdr:ext cx="469744" cy="259045"/>
    <xdr:sp macro="" textlink="">
      <xdr:nvSpPr>
        <xdr:cNvPr id="364" name="n_1mainValue【公営住宅】&#10;一人当たり面積"/>
        <xdr:cNvSpPr txBox="1"/>
      </xdr:nvSpPr>
      <xdr:spPr>
        <a:xfrm>
          <a:off x="9391727" y="147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65" name="n_2mainValue【公営住宅】&#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141291</xdr:rowOff>
    </xdr:from>
    <xdr:ext cx="469744" cy="259045"/>
    <xdr:sp macro="" textlink="">
      <xdr:nvSpPr>
        <xdr:cNvPr id="366" name="n_3mainValue【公営住宅】&#10;一人当たり面積"/>
        <xdr:cNvSpPr txBox="1"/>
      </xdr:nvSpPr>
      <xdr:spPr>
        <a:xfrm>
          <a:off x="7626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140834</xdr:rowOff>
    </xdr:from>
    <xdr:ext cx="469744" cy="259045"/>
    <xdr:sp macro="" textlink="">
      <xdr:nvSpPr>
        <xdr:cNvPr id="367" name="n_4mainValue【公営住宅】&#10;一人当たり面積"/>
        <xdr:cNvSpPr txBox="1"/>
      </xdr:nvSpPr>
      <xdr:spPr>
        <a:xfrm>
          <a:off x="67374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26" name="楕円 425"/>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17253</xdr:rowOff>
    </xdr:from>
    <xdr:ext cx="405111" cy="259045"/>
    <xdr:sp macro="" textlink="">
      <xdr:nvSpPr>
        <xdr:cNvPr id="427" name="【認定こども園・幼稚園・保育所】&#10;有形固定資産減価償却率該当値テキスト"/>
        <xdr:cNvSpPr txBox="1"/>
      </xdr:nvSpPr>
      <xdr:spPr>
        <a:xfrm>
          <a:off x="163576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28" name="楕円 427"/>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45176</xdr:rowOff>
    </xdr:to>
    <xdr:cxnSp macro="">
      <xdr:nvCxnSpPr>
        <xdr:cNvPr id="429" name="直線コネクタ 428"/>
        <xdr:cNvCxnSpPr/>
      </xdr:nvCxnSpPr>
      <xdr:spPr>
        <a:xfrm>
          <a:off x="15481300" y="633330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84183</xdr:rowOff>
    </xdr:from>
    <xdr:to>
      <xdr:col>76</xdr:col>
      <xdr:colOff>165100</xdr:colOff>
      <xdr:row>37</xdr:row>
      <xdr:rowOff>14333</xdr:rowOff>
    </xdr:to>
    <xdr:sp macro="" textlink="">
      <xdr:nvSpPr>
        <xdr:cNvPr id="430" name="楕円 429"/>
        <xdr:cNvSpPr/>
      </xdr:nvSpPr>
      <xdr:spPr>
        <a:xfrm>
          <a:off x="14541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134983</xdr:rowOff>
    </xdr:from>
    <xdr:to>
      <xdr:col>81</xdr:col>
      <xdr:colOff>50800</xdr:colOff>
      <xdr:row>36</xdr:row>
      <xdr:rowOff>161108</xdr:rowOff>
    </xdr:to>
    <xdr:cxnSp macro="">
      <xdr:nvCxnSpPr>
        <xdr:cNvPr id="431" name="直線コネクタ 430"/>
        <xdr:cNvCxnSpPr/>
      </xdr:nvCxnSpPr>
      <xdr:spPr>
        <a:xfrm>
          <a:off x="14592300" y="63071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32" name="楕円 431"/>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134983</xdr:rowOff>
    </xdr:from>
    <xdr:to>
      <xdr:col>76</xdr:col>
      <xdr:colOff>114300</xdr:colOff>
      <xdr:row>37</xdr:row>
      <xdr:rowOff>110490</xdr:rowOff>
    </xdr:to>
    <xdr:cxnSp macro="">
      <xdr:nvCxnSpPr>
        <xdr:cNvPr id="433" name="直線コネクタ 432"/>
        <xdr:cNvCxnSpPr/>
      </xdr:nvCxnSpPr>
      <xdr:spPr>
        <a:xfrm flipV="1">
          <a:off x="13703300" y="630718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30299</xdr:rowOff>
    </xdr:from>
    <xdr:to>
      <xdr:col>67</xdr:col>
      <xdr:colOff>101600</xdr:colOff>
      <xdr:row>37</xdr:row>
      <xdr:rowOff>131899</xdr:rowOff>
    </xdr:to>
    <xdr:sp macro="" textlink="">
      <xdr:nvSpPr>
        <xdr:cNvPr id="434" name="楕円 433"/>
        <xdr:cNvSpPr/>
      </xdr:nvSpPr>
      <xdr:spPr>
        <a:xfrm>
          <a:off x="12763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81099</xdr:rowOff>
    </xdr:from>
    <xdr:to>
      <xdr:col>71</xdr:col>
      <xdr:colOff>177800</xdr:colOff>
      <xdr:row>37</xdr:row>
      <xdr:rowOff>110490</xdr:rowOff>
    </xdr:to>
    <xdr:cxnSp macro="">
      <xdr:nvCxnSpPr>
        <xdr:cNvPr id="435" name="直線コネクタ 434"/>
        <xdr:cNvCxnSpPr/>
      </xdr:nvCxnSpPr>
      <xdr:spPr>
        <a:xfrm>
          <a:off x="12814300" y="642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37"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39"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440" name="n_1main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30860</xdr:rowOff>
    </xdr:from>
    <xdr:ext cx="405111" cy="259045"/>
    <xdr:sp macro="" textlink="">
      <xdr:nvSpPr>
        <xdr:cNvPr id="441" name="n_2mainValue【認定こども園・幼稚園・保育所】&#10;有形固定資産減価償却率"/>
        <xdr:cNvSpPr txBox="1"/>
      </xdr:nvSpPr>
      <xdr:spPr>
        <a:xfrm>
          <a:off x="14389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2" name="n_3mainValue【認定こども園・幼稚園・保育所】&#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148426</xdr:rowOff>
    </xdr:from>
    <xdr:ext cx="405111" cy="259045"/>
    <xdr:sp macro="" textlink="">
      <xdr:nvSpPr>
        <xdr:cNvPr id="443" name="n_4mainValue【認定こども園・幼稚園・保育所】&#10;有形固定資産減価償却率"/>
        <xdr:cNvSpPr txBox="1"/>
      </xdr:nvSpPr>
      <xdr:spPr>
        <a:xfrm>
          <a:off x="12611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2"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483" name="楕円 482"/>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105427</xdr:rowOff>
    </xdr:from>
    <xdr:ext cx="469744" cy="259045"/>
    <xdr:sp macro="" textlink="">
      <xdr:nvSpPr>
        <xdr:cNvPr id="484" name="【認定こども園・幼稚園・保育所】&#10;一人当たり面積該当値テキスト"/>
        <xdr:cNvSpPr txBox="1"/>
      </xdr:nvSpPr>
      <xdr:spPr>
        <a:xfrm>
          <a:off x="221996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13970</xdr:rowOff>
    </xdr:from>
    <xdr:to>
      <xdr:col>112</xdr:col>
      <xdr:colOff>38100</xdr:colOff>
      <xdr:row>35</xdr:row>
      <xdr:rowOff>115570</xdr:rowOff>
    </xdr:to>
    <xdr:sp macro="" textlink="">
      <xdr:nvSpPr>
        <xdr:cNvPr id="485" name="楕円 484"/>
        <xdr:cNvSpPr/>
      </xdr:nvSpPr>
      <xdr:spPr>
        <a:xfrm>
          <a:off x="2127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64770</xdr:rowOff>
    </xdr:from>
    <xdr:to>
      <xdr:col>116</xdr:col>
      <xdr:colOff>63500</xdr:colOff>
      <xdr:row>35</xdr:row>
      <xdr:rowOff>133350</xdr:rowOff>
    </xdr:to>
    <xdr:cxnSp macro="">
      <xdr:nvCxnSpPr>
        <xdr:cNvPr id="486" name="直線コネクタ 485"/>
        <xdr:cNvCxnSpPr/>
      </xdr:nvCxnSpPr>
      <xdr:spPr>
        <a:xfrm>
          <a:off x="21323300" y="6065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487" name="楕円 486"/>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64770</xdr:rowOff>
    </xdr:from>
    <xdr:to>
      <xdr:col>111</xdr:col>
      <xdr:colOff>177800</xdr:colOff>
      <xdr:row>35</xdr:row>
      <xdr:rowOff>133350</xdr:rowOff>
    </xdr:to>
    <xdr:cxnSp macro="">
      <xdr:nvCxnSpPr>
        <xdr:cNvPr id="488" name="直線コネクタ 487"/>
        <xdr:cNvCxnSpPr/>
      </xdr:nvCxnSpPr>
      <xdr:spPr>
        <a:xfrm flipV="1">
          <a:off x="20434300" y="606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74930</xdr:rowOff>
    </xdr:from>
    <xdr:to>
      <xdr:col>102</xdr:col>
      <xdr:colOff>165100</xdr:colOff>
      <xdr:row>36</xdr:row>
      <xdr:rowOff>5080</xdr:rowOff>
    </xdr:to>
    <xdr:sp macro="" textlink="">
      <xdr:nvSpPr>
        <xdr:cNvPr id="489" name="楕円 488"/>
        <xdr:cNvSpPr/>
      </xdr:nvSpPr>
      <xdr:spPr>
        <a:xfrm>
          <a:off x="19494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125730</xdr:rowOff>
    </xdr:from>
    <xdr:to>
      <xdr:col>107</xdr:col>
      <xdr:colOff>50800</xdr:colOff>
      <xdr:row>35</xdr:row>
      <xdr:rowOff>133350</xdr:rowOff>
    </xdr:to>
    <xdr:cxnSp macro="">
      <xdr:nvCxnSpPr>
        <xdr:cNvPr id="490" name="直線コネクタ 489"/>
        <xdr:cNvCxnSpPr/>
      </xdr:nvCxnSpPr>
      <xdr:spPr>
        <a:xfrm>
          <a:off x="19545300" y="612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74930</xdr:rowOff>
    </xdr:from>
    <xdr:to>
      <xdr:col>98</xdr:col>
      <xdr:colOff>38100</xdr:colOff>
      <xdr:row>36</xdr:row>
      <xdr:rowOff>5080</xdr:rowOff>
    </xdr:to>
    <xdr:sp macro="" textlink="">
      <xdr:nvSpPr>
        <xdr:cNvPr id="491" name="楕円 490"/>
        <xdr:cNvSpPr/>
      </xdr:nvSpPr>
      <xdr:spPr>
        <a:xfrm>
          <a:off x="18605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125730</xdr:rowOff>
    </xdr:from>
    <xdr:to>
      <xdr:col>102</xdr:col>
      <xdr:colOff>114300</xdr:colOff>
      <xdr:row>35</xdr:row>
      <xdr:rowOff>125730</xdr:rowOff>
    </xdr:to>
    <xdr:cxnSp macro="">
      <xdr:nvCxnSpPr>
        <xdr:cNvPr id="492" name="直線コネクタ 491"/>
        <xdr:cNvCxnSpPr/>
      </xdr:nvCxnSpPr>
      <xdr:spPr>
        <a:xfrm>
          <a:off x="18656300" y="6126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4"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495" name="n_3ave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496" name="n_4aveValue【認定こども園・幼稚園・保育所】&#10;一人当たり面積"/>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132097</xdr:rowOff>
    </xdr:from>
    <xdr:ext cx="469744" cy="259045"/>
    <xdr:sp macro="" textlink="">
      <xdr:nvSpPr>
        <xdr:cNvPr id="497" name="n_1mainValue【認定こども園・幼稚園・保育所】&#10;一人当たり面積"/>
        <xdr:cNvSpPr txBox="1"/>
      </xdr:nvSpPr>
      <xdr:spPr>
        <a:xfrm>
          <a:off x="21075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498" name="n_2mainValue【認定こども園・幼稚園・保育所】&#10;一人当たり面積"/>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21607</xdr:rowOff>
    </xdr:from>
    <xdr:ext cx="469744" cy="259045"/>
    <xdr:sp macro="" textlink="">
      <xdr:nvSpPr>
        <xdr:cNvPr id="499" name="n_3mainValue【認定こども園・幼稚園・保育所】&#10;一人当たり面積"/>
        <xdr:cNvSpPr txBox="1"/>
      </xdr:nvSpPr>
      <xdr:spPr>
        <a:xfrm>
          <a:off x="19310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21607</xdr:rowOff>
    </xdr:from>
    <xdr:ext cx="469744" cy="259045"/>
    <xdr:sp macro="" textlink="">
      <xdr:nvSpPr>
        <xdr:cNvPr id="500" name="n_4mainValue【認定こども園・幼稚園・保育所】&#10;一人当たり面積"/>
        <xdr:cNvSpPr txBox="1"/>
      </xdr:nvSpPr>
      <xdr:spPr>
        <a:xfrm>
          <a:off x="18421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43" name="楕円 542"/>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544" name="【学校施設】&#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45" name="楕円 544"/>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61</xdr:row>
      <xdr:rowOff>11430</xdr:rowOff>
    </xdr:to>
    <xdr:cxnSp macro="">
      <xdr:nvCxnSpPr>
        <xdr:cNvPr id="546" name="直線コネクタ 545"/>
        <xdr:cNvCxnSpPr/>
      </xdr:nvCxnSpPr>
      <xdr:spPr>
        <a:xfrm flipV="1">
          <a:off x="15481300" y="1036537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47" name="楕円 546"/>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11430</xdr:rowOff>
    </xdr:to>
    <xdr:cxnSp macro="">
      <xdr:nvCxnSpPr>
        <xdr:cNvPr id="548" name="直線コネクタ 547"/>
        <xdr:cNvCxnSpPr/>
      </xdr:nvCxnSpPr>
      <xdr:spPr>
        <a:xfrm>
          <a:off x="14592300" y="1042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549" name="楕円 548"/>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37556</xdr:rowOff>
    </xdr:to>
    <xdr:cxnSp macro="">
      <xdr:nvCxnSpPr>
        <xdr:cNvPr id="550" name="直線コネクタ 549"/>
        <xdr:cNvCxnSpPr/>
      </xdr:nvCxnSpPr>
      <xdr:spPr>
        <a:xfrm flipV="1">
          <a:off x="13703300" y="104241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9616</xdr:rowOff>
    </xdr:from>
    <xdr:to>
      <xdr:col>67</xdr:col>
      <xdr:colOff>101600</xdr:colOff>
      <xdr:row>61</xdr:row>
      <xdr:rowOff>111216</xdr:rowOff>
    </xdr:to>
    <xdr:sp macro="" textlink="">
      <xdr:nvSpPr>
        <xdr:cNvPr id="551" name="楕円 550"/>
        <xdr:cNvSpPr/>
      </xdr:nvSpPr>
      <xdr:spPr>
        <a:xfrm>
          <a:off x="12763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37556</xdr:rowOff>
    </xdr:from>
    <xdr:to>
      <xdr:col>71</xdr:col>
      <xdr:colOff>177800</xdr:colOff>
      <xdr:row>61</xdr:row>
      <xdr:rowOff>60416</xdr:rowOff>
    </xdr:to>
    <xdr:cxnSp macro="">
      <xdr:nvCxnSpPr>
        <xdr:cNvPr id="552" name="直線コネクタ 551"/>
        <xdr:cNvCxnSpPr/>
      </xdr:nvCxnSpPr>
      <xdr:spPr>
        <a:xfrm flipV="1">
          <a:off x="12814300" y="10496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57"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58" name="n_2mainValue【学校施設】&#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559" name="n_3mainValue【学校施設】&#10;有形固定資産減価償却率"/>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102343</xdr:rowOff>
    </xdr:from>
    <xdr:ext cx="405111" cy="259045"/>
    <xdr:sp macro="" textlink="">
      <xdr:nvSpPr>
        <xdr:cNvPr id="560" name="n_4mainValue【学校施設】&#10;有形固定資産減価償却率"/>
        <xdr:cNvSpPr txBox="1"/>
      </xdr:nvSpPr>
      <xdr:spPr>
        <a:xfrm>
          <a:off x="12611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148463</xdr:rowOff>
    </xdr:from>
    <xdr:to>
      <xdr:col>116</xdr:col>
      <xdr:colOff>114300</xdr:colOff>
      <xdr:row>64</xdr:row>
      <xdr:rowOff>78613</xdr:rowOff>
    </xdr:to>
    <xdr:sp macro="" textlink="">
      <xdr:nvSpPr>
        <xdr:cNvPr id="601" name="楕円 600"/>
        <xdr:cNvSpPr/>
      </xdr:nvSpPr>
      <xdr:spPr>
        <a:xfrm>
          <a:off x="221107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602"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143891</xdr:rowOff>
    </xdr:from>
    <xdr:to>
      <xdr:col>112</xdr:col>
      <xdr:colOff>38100</xdr:colOff>
      <xdr:row>64</xdr:row>
      <xdr:rowOff>74041</xdr:rowOff>
    </xdr:to>
    <xdr:sp macro="" textlink="">
      <xdr:nvSpPr>
        <xdr:cNvPr id="603" name="楕円 602"/>
        <xdr:cNvSpPr/>
      </xdr:nvSpPr>
      <xdr:spPr>
        <a:xfrm>
          <a:off x="2127250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23241</xdr:rowOff>
    </xdr:from>
    <xdr:to>
      <xdr:col>116</xdr:col>
      <xdr:colOff>63500</xdr:colOff>
      <xdr:row>64</xdr:row>
      <xdr:rowOff>27813</xdr:rowOff>
    </xdr:to>
    <xdr:cxnSp macro="">
      <xdr:nvCxnSpPr>
        <xdr:cNvPr id="604" name="直線コネクタ 603"/>
        <xdr:cNvCxnSpPr/>
      </xdr:nvCxnSpPr>
      <xdr:spPr>
        <a:xfrm>
          <a:off x="21323300" y="1099604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142367</xdr:rowOff>
    </xdr:from>
    <xdr:to>
      <xdr:col>107</xdr:col>
      <xdr:colOff>101600</xdr:colOff>
      <xdr:row>64</xdr:row>
      <xdr:rowOff>72517</xdr:rowOff>
    </xdr:to>
    <xdr:sp macro="" textlink="">
      <xdr:nvSpPr>
        <xdr:cNvPr id="605" name="楕円 604"/>
        <xdr:cNvSpPr/>
      </xdr:nvSpPr>
      <xdr:spPr>
        <a:xfrm>
          <a:off x="203835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21717</xdr:rowOff>
    </xdr:from>
    <xdr:to>
      <xdr:col>111</xdr:col>
      <xdr:colOff>177800</xdr:colOff>
      <xdr:row>64</xdr:row>
      <xdr:rowOff>23241</xdr:rowOff>
    </xdr:to>
    <xdr:cxnSp macro="">
      <xdr:nvCxnSpPr>
        <xdr:cNvPr id="606" name="直線コネクタ 605"/>
        <xdr:cNvCxnSpPr/>
      </xdr:nvCxnSpPr>
      <xdr:spPr>
        <a:xfrm>
          <a:off x="20434300" y="1099451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148844</xdr:rowOff>
    </xdr:from>
    <xdr:to>
      <xdr:col>102</xdr:col>
      <xdr:colOff>165100</xdr:colOff>
      <xdr:row>64</xdr:row>
      <xdr:rowOff>78994</xdr:rowOff>
    </xdr:to>
    <xdr:sp macro="" textlink="">
      <xdr:nvSpPr>
        <xdr:cNvPr id="607" name="楕円 606"/>
        <xdr:cNvSpPr/>
      </xdr:nvSpPr>
      <xdr:spPr>
        <a:xfrm>
          <a:off x="19494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21717</xdr:rowOff>
    </xdr:from>
    <xdr:to>
      <xdr:col>107</xdr:col>
      <xdr:colOff>50800</xdr:colOff>
      <xdr:row>64</xdr:row>
      <xdr:rowOff>28194</xdr:rowOff>
    </xdr:to>
    <xdr:cxnSp macro="">
      <xdr:nvCxnSpPr>
        <xdr:cNvPr id="608" name="直線コネクタ 607"/>
        <xdr:cNvCxnSpPr/>
      </xdr:nvCxnSpPr>
      <xdr:spPr>
        <a:xfrm flipV="1">
          <a:off x="19545300" y="109945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146939</xdr:rowOff>
    </xdr:from>
    <xdr:to>
      <xdr:col>98</xdr:col>
      <xdr:colOff>38100</xdr:colOff>
      <xdr:row>64</xdr:row>
      <xdr:rowOff>77089</xdr:rowOff>
    </xdr:to>
    <xdr:sp macro="" textlink="">
      <xdr:nvSpPr>
        <xdr:cNvPr id="609" name="楕円 608"/>
        <xdr:cNvSpPr/>
      </xdr:nvSpPr>
      <xdr:spPr>
        <a:xfrm>
          <a:off x="18605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26289</xdr:rowOff>
    </xdr:from>
    <xdr:to>
      <xdr:col>102</xdr:col>
      <xdr:colOff>114300</xdr:colOff>
      <xdr:row>64</xdr:row>
      <xdr:rowOff>28194</xdr:rowOff>
    </xdr:to>
    <xdr:cxnSp macro="">
      <xdr:nvCxnSpPr>
        <xdr:cNvPr id="610" name="直線コネクタ 609"/>
        <xdr:cNvCxnSpPr/>
      </xdr:nvCxnSpPr>
      <xdr:spPr>
        <a:xfrm>
          <a:off x="18656300" y="109990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65168</xdr:rowOff>
    </xdr:from>
    <xdr:ext cx="469744" cy="259045"/>
    <xdr:sp macro="" textlink="">
      <xdr:nvSpPr>
        <xdr:cNvPr id="615" name="n_1mainValue【学校施設】&#10;一人当たり面積"/>
        <xdr:cNvSpPr txBox="1"/>
      </xdr:nvSpPr>
      <xdr:spPr>
        <a:xfrm>
          <a:off x="21075727"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63644</xdr:rowOff>
    </xdr:from>
    <xdr:ext cx="469744" cy="259045"/>
    <xdr:sp macro="" textlink="">
      <xdr:nvSpPr>
        <xdr:cNvPr id="616" name="n_2mainValue【学校施設】&#10;一人当たり面積"/>
        <xdr:cNvSpPr txBox="1"/>
      </xdr:nvSpPr>
      <xdr:spPr>
        <a:xfrm>
          <a:off x="20199427"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70121</xdr:rowOff>
    </xdr:from>
    <xdr:ext cx="469744" cy="259045"/>
    <xdr:sp macro="" textlink="">
      <xdr:nvSpPr>
        <xdr:cNvPr id="617" name="n_3mainValue【学校施設】&#10;一人当たり面積"/>
        <xdr:cNvSpPr txBox="1"/>
      </xdr:nvSpPr>
      <xdr:spPr>
        <a:xfrm>
          <a:off x="193104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68216</xdr:rowOff>
    </xdr:from>
    <xdr:ext cx="469744" cy="259045"/>
    <xdr:sp macro="" textlink="">
      <xdr:nvSpPr>
        <xdr:cNvPr id="618" name="n_4mainValue【学校施設】&#10;一人当たり面積"/>
        <xdr:cNvSpPr txBox="1"/>
      </xdr:nvSpPr>
      <xdr:spPr>
        <a:xfrm>
          <a:off x="18421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648"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111125</xdr:rowOff>
    </xdr:from>
    <xdr:to>
      <xdr:col>85</xdr:col>
      <xdr:colOff>177800</xdr:colOff>
      <xdr:row>79</xdr:row>
      <xdr:rowOff>41275</xdr:rowOff>
    </xdr:to>
    <xdr:sp macro="" textlink="">
      <xdr:nvSpPr>
        <xdr:cNvPr id="659" name="楕円 658"/>
        <xdr:cNvSpPr/>
      </xdr:nvSpPr>
      <xdr:spPr>
        <a:xfrm>
          <a:off x="162687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134002</xdr:rowOff>
    </xdr:from>
    <xdr:ext cx="405111" cy="259045"/>
    <xdr:sp macro="" textlink="">
      <xdr:nvSpPr>
        <xdr:cNvPr id="660" name="【児童館】&#10;有形固定資産減価償却率該当値テキスト"/>
        <xdr:cNvSpPr txBox="1"/>
      </xdr:nvSpPr>
      <xdr:spPr>
        <a:xfrm>
          <a:off x="16357600"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59689</xdr:rowOff>
    </xdr:from>
    <xdr:to>
      <xdr:col>81</xdr:col>
      <xdr:colOff>101600</xdr:colOff>
      <xdr:row>79</xdr:row>
      <xdr:rowOff>161289</xdr:rowOff>
    </xdr:to>
    <xdr:sp macro="" textlink="">
      <xdr:nvSpPr>
        <xdr:cNvPr id="661" name="楕円 660"/>
        <xdr:cNvSpPr/>
      </xdr:nvSpPr>
      <xdr:spPr>
        <a:xfrm>
          <a:off x="15430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161925</xdr:rowOff>
    </xdr:from>
    <xdr:to>
      <xdr:col>85</xdr:col>
      <xdr:colOff>127000</xdr:colOff>
      <xdr:row>79</xdr:row>
      <xdr:rowOff>110489</xdr:rowOff>
    </xdr:to>
    <xdr:cxnSp macro="">
      <xdr:nvCxnSpPr>
        <xdr:cNvPr id="662" name="直線コネクタ 661"/>
        <xdr:cNvCxnSpPr/>
      </xdr:nvCxnSpPr>
      <xdr:spPr>
        <a:xfrm flipV="1">
          <a:off x="15481300" y="13535025"/>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71120</xdr:rowOff>
    </xdr:from>
    <xdr:to>
      <xdr:col>76</xdr:col>
      <xdr:colOff>165100</xdr:colOff>
      <xdr:row>86</xdr:row>
      <xdr:rowOff>1270</xdr:rowOff>
    </xdr:to>
    <xdr:sp macro="" textlink="">
      <xdr:nvSpPr>
        <xdr:cNvPr id="663" name="楕円 662"/>
        <xdr:cNvSpPr/>
      </xdr:nvSpPr>
      <xdr:spPr>
        <a:xfrm>
          <a:off x="1454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110489</xdr:rowOff>
    </xdr:from>
    <xdr:to>
      <xdr:col>81</xdr:col>
      <xdr:colOff>50800</xdr:colOff>
      <xdr:row>85</xdr:row>
      <xdr:rowOff>121920</xdr:rowOff>
    </xdr:to>
    <xdr:cxnSp macro="">
      <xdr:nvCxnSpPr>
        <xdr:cNvPr id="664" name="直線コネクタ 663"/>
        <xdr:cNvCxnSpPr/>
      </xdr:nvCxnSpPr>
      <xdr:spPr>
        <a:xfrm flipV="1">
          <a:off x="14592300" y="13655039"/>
          <a:ext cx="889000" cy="10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29211</xdr:rowOff>
    </xdr:from>
    <xdr:to>
      <xdr:col>72</xdr:col>
      <xdr:colOff>38100</xdr:colOff>
      <xdr:row>85</xdr:row>
      <xdr:rowOff>130811</xdr:rowOff>
    </xdr:to>
    <xdr:sp macro="" textlink="">
      <xdr:nvSpPr>
        <xdr:cNvPr id="665" name="楕円 664"/>
        <xdr:cNvSpPr/>
      </xdr:nvSpPr>
      <xdr:spPr>
        <a:xfrm>
          <a:off x="1365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80011</xdr:rowOff>
    </xdr:from>
    <xdr:to>
      <xdr:col>76</xdr:col>
      <xdr:colOff>114300</xdr:colOff>
      <xdr:row>85</xdr:row>
      <xdr:rowOff>121920</xdr:rowOff>
    </xdr:to>
    <xdr:cxnSp macro="">
      <xdr:nvCxnSpPr>
        <xdr:cNvPr id="666" name="直線コネクタ 665"/>
        <xdr:cNvCxnSpPr/>
      </xdr:nvCxnSpPr>
      <xdr:spPr>
        <a:xfrm>
          <a:off x="13703300" y="14653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158750</xdr:rowOff>
    </xdr:from>
    <xdr:to>
      <xdr:col>67</xdr:col>
      <xdr:colOff>101600</xdr:colOff>
      <xdr:row>85</xdr:row>
      <xdr:rowOff>88900</xdr:rowOff>
    </xdr:to>
    <xdr:sp macro="" textlink="">
      <xdr:nvSpPr>
        <xdr:cNvPr id="667" name="楕円 666"/>
        <xdr:cNvSpPr/>
      </xdr:nvSpPr>
      <xdr:spPr>
        <a:xfrm>
          <a:off x="1276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38100</xdr:rowOff>
    </xdr:from>
    <xdr:to>
      <xdr:col>71</xdr:col>
      <xdr:colOff>177800</xdr:colOff>
      <xdr:row>85</xdr:row>
      <xdr:rowOff>80011</xdr:rowOff>
    </xdr:to>
    <xdr:cxnSp macro="">
      <xdr:nvCxnSpPr>
        <xdr:cNvPr id="668" name="直線コネクタ 667"/>
        <xdr:cNvCxnSpPr/>
      </xdr:nvCxnSpPr>
      <xdr:spPr>
        <a:xfrm>
          <a:off x="12814300" y="14611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669"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6366</xdr:rowOff>
    </xdr:from>
    <xdr:ext cx="405111" cy="259045"/>
    <xdr:sp macro="" textlink="">
      <xdr:nvSpPr>
        <xdr:cNvPr id="673" name="n_1mainValue【児童館】&#10;有形固定資産減価償却率"/>
        <xdr:cNvSpPr txBox="1"/>
      </xdr:nvSpPr>
      <xdr:spPr>
        <a:xfrm>
          <a:off x="15266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163847</xdr:rowOff>
    </xdr:from>
    <xdr:ext cx="405111" cy="259045"/>
    <xdr:sp macro="" textlink="">
      <xdr:nvSpPr>
        <xdr:cNvPr id="674" name="n_2mainValue【児童館】&#10;有形固定資産減価償却率"/>
        <xdr:cNvSpPr txBox="1"/>
      </xdr:nvSpPr>
      <xdr:spPr>
        <a:xfrm>
          <a:off x="14389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121938</xdr:rowOff>
    </xdr:from>
    <xdr:ext cx="405111" cy="259045"/>
    <xdr:sp macro="" textlink="">
      <xdr:nvSpPr>
        <xdr:cNvPr id="675" name="n_3mainValue【児童館】&#10;有形固定資産減価償却率"/>
        <xdr:cNvSpPr txBox="1"/>
      </xdr:nvSpPr>
      <xdr:spPr>
        <a:xfrm>
          <a:off x="13500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80027</xdr:rowOff>
    </xdr:from>
    <xdr:ext cx="405111" cy="259045"/>
    <xdr:sp macro="" textlink="">
      <xdr:nvSpPr>
        <xdr:cNvPr id="676" name="n_4mainValue【児童館】&#10;有形固定資産減価償却率"/>
        <xdr:cNvSpPr txBox="1"/>
      </xdr:nvSpPr>
      <xdr:spPr>
        <a:xfrm>
          <a:off x="12611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6" name="楕円 71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7"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18" name="楕円 717"/>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19" name="直線コネクタ 718"/>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0" name="楕円 719"/>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1" name="直線コネクタ 720"/>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2" name="楕円 721"/>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3" name="直線コネクタ 722"/>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4" name="楕円 723"/>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5" name="直線コネクタ 724"/>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8"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9"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0"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1"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2"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3"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3"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19686</xdr:rowOff>
    </xdr:from>
    <xdr:to>
      <xdr:col>85</xdr:col>
      <xdr:colOff>177800</xdr:colOff>
      <xdr:row>101</xdr:row>
      <xdr:rowOff>121286</xdr:rowOff>
    </xdr:to>
    <xdr:sp macro="" textlink="">
      <xdr:nvSpPr>
        <xdr:cNvPr id="774" name="楕円 773"/>
        <xdr:cNvSpPr/>
      </xdr:nvSpPr>
      <xdr:spPr>
        <a:xfrm>
          <a:off x="16268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106063</xdr:rowOff>
    </xdr:from>
    <xdr:ext cx="405111" cy="259045"/>
    <xdr:sp macro="" textlink="">
      <xdr:nvSpPr>
        <xdr:cNvPr id="775" name="【公民館】&#10;有形固定資産減価償却率該当値テキスト"/>
        <xdr:cNvSpPr txBox="1"/>
      </xdr:nvSpPr>
      <xdr:spPr>
        <a:xfrm>
          <a:off x="16357600" y="1725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78739</xdr:rowOff>
    </xdr:from>
    <xdr:to>
      <xdr:col>81</xdr:col>
      <xdr:colOff>101600</xdr:colOff>
      <xdr:row>102</xdr:row>
      <xdr:rowOff>8889</xdr:rowOff>
    </xdr:to>
    <xdr:sp macro="" textlink="">
      <xdr:nvSpPr>
        <xdr:cNvPr id="776" name="楕円 775"/>
        <xdr:cNvSpPr/>
      </xdr:nvSpPr>
      <xdr:spPr>
        <a:xfrm>
          <a:off x="15430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70486</xdr:rowOff>
    </xdr:from>
    <xdr:to>
      <xdr:col>85</xdr:col>
      <xdr:colOff>127000</xdr:colOff>
      <xdr:row>101</xdr:row>
      <xdr:rowOff>129539</xdr:rowOff>
    </xdr:to>
    <xdr:cxnSp macro="">
      <xdr:nvCxnSpPr>
        <xdr:cNvPr id="777" name="直線コネクタ 776"/>
        <xdr:cNvCxnSpPr/>
      </xdr:nvCxnSpPr>
      <xdr:spPr>
        <a:xfrm flipV="1">
          <a:off x="15481300" y="173869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78" name="楕円 777"/>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129539</xdr:rowOff>
    </xdr:from>
    <xdr:to>
      <xdr:col>81</xdr:col>
      <xdr:colOff>50800</xdr:colOff>
      <xdr:row>106</xdr:row>
      <xdr:rowOff>43814</xdr:rowOff>
    </xdr:to>
    <xdr:cxnSp macro="">
      <xdr:nvCxnSpPr>
        <xdr:cNvPr id="779" name="直線コネクタ 778"/>
        <xdr:cNvCxnSpPr/>
      </xdr:nvCxnSpPr>
      <xdr:spPr>
        <a:xfrm flipV="1">
          <a:off x="14592300" y="17445989"/>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130175</xdr:rowOff>
    </xdr:from>
    <xdr:to>
      <xdr:col>72</xdr:col>
      <xdr:colOff>38100</xdr:colOff>
      <xdr:row>106</xdr:row>
      <xdr:rowOff>60325</xdr:rowOff>
    </xdr:to>
    <xdr:sp macro="" textlink="">
      <xdr:nvSpPr>
        <xdr:cNvPr id="780" name="楕円 779"/>
        <xdr:cNvSpPr/>
      </xdr:nvSpPr>
      <xdr:spPr>
        <a:xfrm>
          <a:off x="13652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xdr:rowOff>
    </xdr:from>
    <xdr:to>
      <xdr:col>76</xdr:col>
      <xdr:colOff>114300</xdr:colOff>
      <xdr:row>106</xdr:row>
      <xdr:rowOff>43814</xdr:rowOff>
    </xdr:to>
    <xdr:cxnSp macro="">
      <xdr:nvCxnSpPr>
        <xdr:cNvPr id="781" name="直線コネクタ 780"/>
        <xdr:cNvCxnSpPr/>
      </xdr:nvCxnSpPr>
      <xdr:spPr>
        <a:xfrm>
          <a:off x="13703300" y="18183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95886</xdr:rowOff>
    </xdr:from>
    <xdr:to>
      <xdr:col>67</xdr:col>
      <xdr:colOff>101600</xdr:colOff>
      <xdr:row>106</xdr:row>
      <xdr:rowOff>26036</xdr:rowOff>
    </xdr:to>
    <xdr:sp macro="" textlink="">
      <xdr:nvSpPr>
        <xdr:cNvPr id="782" name="楕円 781"/>
        <xdr:cNvSpPr/>
      </xdr:nvSpPr>
      <xdr:spPr>
        <a:xfrm>
          <a:off x="12763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146686</xdr:rowOff>
    </xdr:from>
    <xdr:to>
      <xdr:col>71</xdr:col>
      <xdr:colOff>177800</xdr:colOff>
      <xdr:row>106</xdr:row>
      <xdr:rowOff>9525</xdr:rowOff>
    </xdr:to>
    <xdr:cxnSp macro="">
      <xdr:nvCxnSpPr>
        <xdr:cNvPr id="783" name="直線コネクタ 782"/>
        <xdr:cNvCxnSpPr/>
      </xdr:nvCxnSpPr>
      <xdr:spPr>
        <a:xfrm>
          <a:off x="12814300" y="18148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784"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25416</xdr:rowOff>
    </xdr:from>
    <xdr:ext cx="405111" cy="259045"/>
    <xdr:sp macro="" textlink="">
      <xdr:nvSpPr>
        <xdr:cNvPr id="788" name="n_1mainValue【公民館】&#10;有形固定資産減価償却率"/>
        <xdr:cNvSpPr txBox="1"/>
      </xdr:nvSpPr>
      <xdr:spPr>
        <a:xfrm>
          <a:off x="152660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89" name="n_2mainValue【公民館】&#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51452</xdr:rowOff>
    </xdr:from>
    <xdr:ext cx="405111" cy="259045"/>
    <xdr:sp macro="" textlink="">
      <xdr:nvSpPr>
        <xdr:cNvPr id="790" name="n_3mainValue【公民館】&#10;有形固定資産減価償却率"/>
        <xdr:cNvSpPr txBox="1"/>
      </xdr:nvSpPr>
      <xdr:spPr>
        <a:xfrm>
          <a:off x="13500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17163</xdr:rowOff>
    </xdr:from>
    <xdr:ext cx="405111" cy="259045"/>
    <xdr:sp macro="" textlink="">
      <xdr:nvSpPr>
        <xdr:cNvPr id="791" name="n_4mainValue【公民館】&#10;有形固定資産減価償却率"/>
        <xdr:cNvSpPr txBox="1"/>
      </xdr:nvSpPr>
      <xdr:spPr>
        <a:xfrm>
          <a:off x="12611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22"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123371</xdr:rowOff>
    </xdr:from>
    <xdr:to>
      <xdr:col>116</xdr:col>
      <xdr:colOff>114300</xdr:colOff>
      <xdr:row>101</xdr:row>
      <xdr:rowOff>53521</xdr:rowOff>
    </xdr:to>
    <xdr:sp macro="" textlink="">
      <xdr:nvSpPr>
        <xdr:cNvPr id="833" name="楕円 832"/>
        <xdr:cNvSpPr/>
      </xdr:nvSpPr>
      <xdr:spPr>
        <a:xfrm>
          <a:off x="22110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38298</xdr:rowOff>
    </xdr:from>
    <xdr:ext cx="469744" cy="259045"/>
    <xdr:sp macro="" textlink="">
      <xdr:nvSpPr>
        <xdr:cNvPr id="834" name="【公民館】&#10;一人当たり面積該当値テキスト"/>
        <xdr:cNvSpPr txBox="1"/>
      </xdr:nvSpPr>
      <xdr:spPr>
        <a:xfrm>
          <a:off x="22199600" y="1718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xdr:rowOff>
    </xdr:from>
    <xdr:to>
      <xdr:col>112</xdr:col>
      <xdr:colOff>38100</xdr:colOff>
      <xdr:row>100</xdr:row>
      <xdr:rowOff>110671</xdr:rowOff>
    </xdr:to>
    <xdr:sp macro="" textlink="">
      <xdr:nvSpPr>
        <xdr:cNvPr id="835" name="楕円 834"/>
        <xdr:cNvSpPr/>
      </xdr:nvSpPr>
      <xdr:spPr>
        <a:xfrm>
          <a:off x="21272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59871</xdr:rowOff>
    </xdr:from>
    <xdr:to>
      <xdr:col>116</xdr:col>
      <xdr:colOff>63500</xdr:colOff>
      <xdr:row>101</xdr:row>
      <xdr:rowOff>2721</xdr:rowOff>
    </xdr:to>
    <xdr:cxnSp macro="">
      <xdr:nvCxnSpPr>
        <xdr:cNvPr id="836" name="直線コネクタ 835"/>
        <xdr:cNvCxnSpPr/>
      </xdr:nvCxnSpPr>
      <xdr:spPr>
        <a:xfrm>
          <a:off x="21323300" y="1720487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907</xdr:rowOff>
    </xdr:from>
    <xdr:to>
      <xdr:col>107</xdr:col>
      <xdr:colOff>101600</xdr:colOff>
      <xdr:row>103</xdr:row>
      <xdr:rowOff>102507</xdr:rowOff>
    </xdr:to>
    <xdr:sp macro="" textlink="">
      <xdr:nvSpPr>
        <xdr:cNvPr id="837" name="楕円 836"/>
        <xdr:cNvSpPr/>
      </xdr:nvSpPr>
      <xdr:spPr>
        <a:xfrm>
          <a:off x="20383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59871</xdr:rowOff>
    </xdr:from>
    <xdr:to>
      <xdr:col>111</xdr:col>
      <xdr:colOff>177800</xdr:colOff>
      <xdr:row>103</xdr:row>
      <xdr:rowOff>51707</xdr:rowOff>
    </xdr:to>
    <xdr:cxnSp macro="">
      <xdr:nvCxnSpPr>
        <xdr:cNvPr id="838" name="直線コネクタ 837"/>
        <xdr:cNvCxnSpPr/>
      </xdr:nvCxnSpPr>
      <xdr:spPr>
        <a:xfrm flipV="1">
          <a:off x="20434300" y="17204871"/>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156029</xdr:rowOff>
    </xdr:from>
    <xdr:to>
      <xdr:col>102</xdr:col>
      <xdr:colOff>165100</xdr:colOff>
      <xdr:row>103</xdr:row>
      <xdr:rowOff>86179</xdr:rowOff>
    </xdr:to>
    <xdr:sp macro="" textlink="">
      <xdr:nvSpPr>
        <xdr:cNvPr id="839" name="楕円 838"/>
        <xdr:cNvSpPr/>
      </xdr:nvSpPr>
      <xdr:spPr>
        <a:xfrm>
          <a:off x="19494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35379</xdr:rowOff>
    </xdr:from>
    <xdr:to>
      <xdr:col>107</xdr:col>
      <xdr:colOff>50800</xdr:colOff>
      <xdr:row>103</xdr:row>
      <xdr:rowOff>51707</xdr:rowOff>
    </xdr:to>
    <xdr:cxnSp macro="">
      <xdr:nvCxnSpPr>
        <xdr:cNvPr id="840" name="直線コネクタ 839"/>
        <xdr:cNvCxnSpPr/>
      </xdr:nvCxnSpPr>
      <xdr:spPr>
        <a:xfrm>
          <a:off x="19545300" y="176947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156029</xdr:rowOff>
    </xdr:from>
    <xdr:to>
      <xdr:col>98</xdr:col>
      <xdr:colOff>38100</xdr:colOff>
      <xdr:row>103</xdr:row>
      <xdr:rowOff>86179</xdr:rowOff>
    </xdr:to>
    <xdr:sp macro="" textlink="">
      <xdr:nvSpPr>
        <xdr:cNvPr id="841" name="楕円 840"/>
        <xdr:cNvSpPr/>
      </xdr:nvSpPr>
      <xdr:spPr>
        <a:xfrm>
          <a:off x="18605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35379</xdr:rowOff>
    </xdr:from>
    <xdr:to>
      <xdr:col>102</xdr:col>
      <xdr:colOff>114300</xdr:colOff>
      <xdr:row>103</xdr:row>
      <xdr:rowOff>35379</xdr:rowOff>
    </xdr:to>
    <xdr:cxnSp macro="">
      <xdr:nvCxnSpPr>
        <xdr:cNvPr id="842" name="直線コネクタ 841"/>
        <xdr:cNvCxnSpPr/>
      </xdr:nvCxnSpPr>
      <xdr:spPr>
        <a:xfrm>
          <a:off x="18656300" y="17694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843"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44"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45"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6"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127198</xdr:rowOff>
    </xdr:from>
    <xdr:ext cx="469744" cy="259045"/>
    <xdr:sp macro="" textlink="">
      <xdr:nvSpPr>
        <xdr:cNvPr id="847" name="n_1mainValue【公民館】&#10;一人当たり面積"/>
        <xdr:cNvSpPr txBox="1"/>
      </xdr:nvSpPr>
      <xdr:spPr>
        <a:xfrm>
          <a:off x="210757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119034</xdr:rowOff>
    </xdr:from>
    <xdr:ext cx="469744" cy="259045"/>
    <xdr:sp macro="" textlink="">
      <xdr:nvSpPr>
        <xdr:cNvPr id="848" name="n_2mainValue【公民館】&#10;一人当たり面積"/>
        <xdr:cNvSpPr txBox="1"/>
      </xdr:nvSpPr>
      <xdr:spPr>
        <a:xfrm>
          <a:off x="20199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102706</xdr:rowOff>
    </xdr:from>
    <xdr:ext cx="469744" cy="259045"/>
    <xdr:sp macro="" textlink="">
      <xdr:nvSpPr>
        <xdr:cNvPr id="849" name="n_3mainValue【公民館】&#10;一人当たり面積"/>
        <xdr:cNvSpPr txBox="1"/>
      </xdr:nvSpPr>
      <xdr:spPr>
        <a:xfrm>
          <a:off x="19310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102706</xdr:rowOff>
    </xdr:from>
    <xdr:ext cx="469744" cy="259045"/>
    <xdr:sp macro="" textlink="">
      <xdr:nvSpPr>
        <xdr:cNvPr id="850" name="n_4mainValue【公民館】&#10;一人当たり面積"/>
        <xdr:cNvSpPr txBox="1"/>
      </xdr:nvSpPr>
      <xdr:spPr>
        <a:xfrm>
          <a:off x="18421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公営住宅は市営住宅等長寿命化計画、学校施設は学校施設再生計画</a:t>
          </a:r>
          <a:r>
            <a:rPr kumimoji="1" lang="ja-JP" altLang="ja-JP" sz="1100" strike="noStrike" baseline="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基づき、それぞれ適正な維持管理、更新や長寿命化等の対策を実施していますが、類似団体と比較して</a:t>
          </a:r>
          <a:r>
            <a:rPr kumimoji="1" lang="ja-JP" altLang="ja-JP" sz="1100" strike="noStrike" baseline="0">
              <a:solidFill>
                <a:sysClr val="windowText" lastClr="000000"/>
              </a:solidFill>
              <a:effectLst/>
              <a:latin typeface="+mn-lt"/>
              <a:ea typeface="+mn-ea"/>
              <a:cs typeface="+mn-cs"/>
            </a:rPr>
            <a:t>老朽化が</a:t>
          </a:r>
          <a:r>
            <a:rPr kumimoji="1" lang="ja-JP" altLang="en-US" sz="1100" strike="noStrike" baseline="0">
              <a:solidFill>
                <a:sysClr val="windowText" lastClr="000000"/>
              </a:solidFill>
              <a:effectLst/>
              <a:latin typeface="+mn-lt"/>
              <a:ea typeface="+mn-ea"/>
              <a:cs typeface="+mn-cs"/>
            </a:rPr>
            <a:t>進んでいる状況</a:t>
          </a:r>
          <a:r>
            <a:rPr kumimoji="1" lang="ja-JP" altLang="ja-JP" sz="1100">
              <a:solidFill>
                <a:sysClr val="windowText" lastClr="000000"/>
              </a:solidFill>
              <a:effectLst/>
              <a:latin typeface="+mn-lt"/>
              <a:ea typeface="+mn-ea"/>
              <a:cs typeface="+mn-cs"/>
            </a:rPr>
            <a:t>にあります。</a:t>
          </a:r>
          <a:r>
            <a:rPr kumimoji="1" lang="ja-JP" altLang="en-US" sz="1100" baseline="0">
              <a:solidFill>
                <a:sysClr val="windowText" lastClr="000000"/>
              </a:solidFill>
              <a:effectLst/>
              <a:latin typeface="+mn-lt"/>
              <a:ea typeface="+mn-ea"/>
              <a:cs typeface="+mn-cs"/>
            </a:rPr>
            <a:t>一方、</a:t>
          </a:r>
          <a:r>
            <a:rPr kumimoji="1" lang="ja-JP" altLang="ja-JP" sz="1100" strike="noStrike" baseline="0">
              <a:solidFill>
                <a:sysClr val="windowText" lastClr="000000"/>
              </a:solidFill>
              <a:effectLst/>
              <a:latin typeface="+mn-lt"/>
              <a:ea typeface="+mn-ea"/>
              <a:cs typeface="+mn-cs"/>
            </a:rPr>
            <a:t>児童館・公民館は生涯学習施設改修整備計画に</a:t>
          </a:r>
          <a:r>
            <a:rPr kumimoji="1" lang="ja-JP" altLang="en-US" sz="1100" strike="noStrike" baseline="0">
              <a:solidFill>
                <a:sysClr val="windowText" lastClr="000000"/>
              </a:solidFill>
              <a:effectLst/>
              <a:latin typeface="+mn-lt"/>
              <a:ea typeface="+mn-ea"/>
              <a:cs typeface="+mn-cs"/>
            </a:rPr>
            <a:t>基づき、施設の更新・集約を行った結果、有形固定資産減価償却率が改善されました。</a:t>
          </a:r>
          <a:endParaRPr lang="ja-JP" altLang="ja-JP" sz="1400" strike="noStrike" baseline="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道路は一人当たり延長は短いものの、老朽化が進んでいるため、道路擁壁・のり面等長寿命化修繕計画及び道路舗装維持管理計画に基づき、計画的な維持管理、更新に努めています。</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認定こども園・幼稚園・保育所は、子ども・子育て支援事業計画に基づき、施設の整備を進めていることから、類似団体と比較して有形固定資産減価償却率は低い水準にありますが、一人当たり面積は高い水準となっています。</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公民館は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年度に施設の複合化に伴い、屋敷公民館が廃止となりましたが、</a:t>
          </a:r>
          <a:r>
            <a:rPr kumimoji="1" lang="ja-JP" altLang="ja-JP" sz="1100">
              <a:solidFill>
                <a:sysClr val="windowText" lastClr="000000"/>
              </a:solidFill>
              <a:effectLst/>
              <a:latin typeface="+mn-lt"/>
              <a:ea typeface="+mn-ea"/>
              <a:cs typeface="+mn-cs"/>
            </a:rPr>
            <a:t>コンパクトな市域の中に</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つの公民館があり、一人当たり面積が大きくなっています</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3" name="楕円 72"/>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74312</xdr:rowOff>
    </xdr:from>
    <xdr:ext cx="405111" cy="259045"/>
    <xdr:sp macro="" textlink="">
      <xdr:nvSpPr>
        <xdr:cNvPr id="74" name="【図書館】&#10;有形固定資産減価償却率該当値テキスト"/>
        <xdr:cNvSpPr txBox="1"/>
      </xdr:nvSpPr>
      <xdr:spPr>
        <a:xfrm>
          <a:off x="4673600"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133985</xdr:rowOff>
    </xdr:from>
    <xdr:to>
      <xdr:col>20</xdr:col>
      <xdr:colOff>38100</xdr:colOff>
      <xdr:row>37</xdr:row>
      <xdr:rowOff>64135</xdr:rowOff>
    </xdr:to>
    <xdr:sp macro="" textlink="">
      <xdr:nvSpPr>
        <xdr:cNvPr id="75" name="楕円 74"/>
        <xdr:cNvSpPr/>
      </xdr:nvSpPr>
      <xdr:spPr>
        <a:xfrm>
          <a:off x="3746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146685</xdr:rowOff>
    </xdr:from>
    <xdr:to>
      <xdr:col>24</xdr:col>
      <xdr:colOff>63500</xdr:colOff>
      <xdr:row>37</xdr:row>
      <xdr:rowOff>13335</xdr:rowOff>
    </xdr:to>
    <xdr:cxnSp macro="">
      <xdr:nvCxnSpPr>
        <xdr:cNvPr id="76" name="直線コネクタ 75"/>
        <xdr:cNvCxnSpPr/>
      </xdr:nvCxnSpPr>
      <xdr:spPr>
        <a:xfrm flipV="1">
          <a:off x="3797300" y="63188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99695</xdr:rowOff>
    </xdr:from>
    <xdr:to>
      <xdr:col>15</xdr:col>
      <xdr:colOff>101600</xdr:colOff>
      <xdr:row>39</xdr:row>
      <xdr:rowOff>29845</xdr:rowOff>
    </xdr:to>
    <xdr:sp macro="" textlink="">
      <xdr:nvSpPr>
        <xdr:cNvPr id="77" name="楕円 76"/>
        <xdr:cNvSpPr/>
      </xdr:nvSpPr>
      <xdr:spPr>
        <a:xfrm>
          <a:off x="2857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xdr:rowOff>
    </xdr:from>
    <xdr:to>
      <xdr:col>19</xdr:col>
      <xdr:colOff>177800</xdr:colOff>
      <xdr:row>38</xdr:row>
      <xdr:rowOff>150495</xdr:rowOff>
    </xdr:to>
    <xdr:cxnSp macro="">
      <xdr:nvCxnSpPr>
        <xdr:cNvPr id="78" name="直線コネクタ 77"/>
        <xdr:cNvCxnSpPr/>
      </xdr:nvCxnSpPr>
      <xdr:spPr>
        <a:xfrm flipV="1">
          <a:off x="2908300" y="635698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69215</xdr:rowOff>
    </xdr:from>
    <xdr:to>
      <xdr:col>10</xdr:col>
      <xdr:colOff>165100</xdr:colOff>
      <xdr:row>38</xdr:row>
      <xdr:rowOff>170815</xdr:rowOff>
    </xdr:to>
    <xdr:sp macro="" textlink="">
      <xdr:nvSpPr>
        <xdr:cNvPr id="79" name="楕円 78"/>
        <xdr:cNvSpPr/>
      </xdr:nvSpPr>
      <xdr:spPr>
        <a:xfrm>
          <a:off x="1968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120015</xdr:rowOff>
    </xdr:from>
    <xdr:to>
      <xdr:col>15</xdr:col>
      <xdr:colOff>50800</xdr:colOff>
      <xdr:row>38</xdr:row>
      <xdr:rowOff>150495</xdr:rowOff>
    </xdr:to>
    <xdr:cxnSp macro="">
      <xdr:nvCxnSpPr>
        <xdr:cNvPr id="80" name="直線コネクタ 79"/>
        <xdr:cNvCxnSpPr/>
      </xdr:nvCxnSpPr>
      <xdr:spPr>
        <a:xfrm>
          <a:off x="2019300" y="66351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1" name="楕円 80"/>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120015</xdr:rowOff>
    </xdr:to>
    <xdr:cxnSp macro="">
      <xdr:nvCxnSpPr>
        <xdr:cNvPr id="82" name="直線コネクタ 81"/>
        <xdr:cNvCxnSpPr/>
      </xdr:nvCxnSpPr>
      <xdr:spPr>
        <a:xfrm>
          <a:off x="1130300" y="6602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55262</xdr:rowOff>
    </xdr:from>
    <xdr:ext cx="405111" cy="259045"/>
    <xdr:sp macro="" textlink="">
      <xdr:nvSpPr>
        <xdr:cNvPr id="87" name="n_1mainValue【図書館】&#10;有形固定資産減価償却率"/>
        <xdr:cNvSpPr txBox="1"/>
      </xdr:nvSpPr>
      <xdr:spPr>
        <a:xfrm>
          <a:off x="3582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20972</xdr:rowOff>
    </xdr:from>
    <xdr:ext cx="405111" cy="259045"/>
    <xdr:sp macro="" textlink="">
      <xdr:nvSpPr>
        <xdr:cNvPr id="88" name="n_2mainValue【図書館】&#10;有形固定資産減価償却率"/>
        <xdr:cNvSpPr txBox="1"/>
      </xdr:nvSpPr>
      <xdr:spPr>
        <a:xfrm>
          <a:off x="2705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161942</xdr:rowOff>
    </xdr:from>
    <xdr:ext cx="405111" cy="259045"/>
    <xdr:sp macro="" textlink="">
      <xdr:nvSpPr>
        <xdr:cNvPr id="89" name="n_3mainValue【図書館】&#10;有形固定資産減価償却率"/>
        <xdr:cNvSpPr txBox="1"/>
      </xdr:nvSpPr>
      <xdr:spPr>
        <a:xfrm>
          <a:off x="1816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0" name="n_4mainValue【図書館】&#10;有形固定資産減価償却率"/>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0" name="楕円 129"/>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1"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2" name="楕円 131"/>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76200</xdr:rowOff>
    </xdr:to>
    <xdr:cxnSp macro="">
      <xdr:nvCxnSpPr>
        <xdr:cNvPr id="133" name="直線コネクタ 132"/>
        <xdr:cNvCxnSpPr/>
      </xdr:nvCxnSpPr>
      <xdr:spPr>
        <a:xfrm>
          <a:off x="9639300" y="6870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4" name="楕円 133"/>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114300</xdr:rowOff>
    </xdr:to>
    <xdr:cxnSp macro="">
      <xdr:nvCxnSpPr>
        <xdr:cNvPr id="135" name="直線コネクタ 134"/>
        <xdr:cNvCxnSpPr/>
      </xdr:nvCxnSpPr>
      <xdr:spPr>
        <a:xfrm flipV="1">
          <a:off x="8750300" y="687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6" name="楕円 135"/>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7" name="直線コネクタ 136"/>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8" name="楕円 137"/>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39" name="直線コネクタ 138"/>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80027</xdr:rowOff>
    </xdr:from>
    <xdr:ext cx="469744" cy="259045"/>
    <xdr:sp macro="" textlink="">
      <xdr:nvSpPr>
        <xdr:cNvPr id="144"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5"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6"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7" name="n_4mainValue【図書館】&#10;一人当たり面積"/>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8" name="楕円 187"/>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9" name="【体育館・プー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90" name="楕円 189"/>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64770</xdr:rowOff>
    </xdr:to>
    <xdr:cxnSp macro="">
      <xdr:nvCxnSpPr>
        <xdr:cNvPr id="191" name="直線コネクタ 190"/>
        <xdr:cNvCxnSpPr/>
      </xdr:nvCxnSpPr>
      <xdr:spPr>
        <a:xfrm flipV="1">
          <a:off x="3797300" y="10149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92" name="楕円 191"/>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106680</xdr:rowOff>
    </xdr:to>
    <xdr:cxnSp macro="">
      <xdr:nvCxnSpPr>
        <xdr:cNvPr id="193" name="直線コネクタ 192"/>
        <xdr:cNvCxnSpPr/>
      </xdr:nvCxnSpPr>
      <xdr:spPr>
        <a:xfrm flipV="1">
          <a:off x="2908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94" name="楕円 193"/>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106680</xdr:rowOff>
    </xdr:to>
    <xdr:cxnSp macro="">
      <xdr:nvCxnSpPr>
        <xdr:cNvPr id="195" name="直線コネクタ 194"/>
        <xdr:cNvCxnSpPr/>
      </xdr:nvCxnSpPr>
      <xdr:spPr>
        <a:xfrm>
          <a:off x="2019300" y="10170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xdr:rowOff>
    </xdr:from>
    <xdr:to>
      <xdr:col>6</xdr:col>
      <xdr:colOff>38100</xdr:colOff>
      <xdr:row>60</xdr:row>
      <xdr:rowOff>111760</xdr:rowOff>
    </xdr:to>
    <xdr:sp macro="" textlink="">
      <xdr:nvSpPr>
        <xdr:cNvPr id="196" name="楕円 195"/>
        <xdr:cNvSpPr/>
      </xdr:nvSpPr>
      <xdr:spPr>
        <a:xfrm>
          <a:off x="107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60</xdr:row>
      <xdr:rowOff>60960</xdr:rowOff>
    </xdr:to>
    <xdr:cxnSp macro="">
      <xdr:nvCxnSpPr>
        <xdr:cNvPr id="197" name="直線コネクタ 196"/>
        <xdr:cNvCxnSpPr/>
      </xdr:nvCxnSpPr>
      <xdr:spPr>
        <a:xfrm flipV="1">
          <a:off x="1130300" y="1017079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202"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203" name="n_2mainValue【体育館・プール】&#10;有形固定資産減価償却率"/>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4" name="n_3mainValue【体育館・プール】&#10;有形固定資産減価償却率"/>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5" name="n_4mainValue【体育館・プール】&#10;有形固定資産減価償却率"/>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3" name="楕円 242"/>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4"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5" name="楕円 244"/>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46" name="直線コネクタ 245"/>
        <xdr:cNvCxnSpPr/>
      </xdr:nvCxnSpPr>
      <xdr:spPr>
        <a:xfrm>
          <a:off x="9639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150368</xdr:rowOff>
    </xdr:from>
    <xdr:to>
      <xdr:col>46</xdr:col>
      <xdr:colOff>38100</xdr:colOff>
      <xdr:row>63</xdr:row>
      <xdr:rowOff>80518</xdr:rowOff>
    </xdr:to>
    <xdr:sp macro="" textlink="">
      <xdr:nvSpPr>
        <xdr:cNvPr id="247" name="楕円 246"/>
        <xdr:cNvSpPr/>
      </xdr:nvSpPr>
      <xdr:spPr>
        <a:xfrm>
          <a:off x="8699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29718</xdr:rowOff>
    </xdr:to>
    <xdr:cxnSp macro="">
      <xdr:nvCxnSpPr>
        <xdr:cNvPr id="248" name="直線コネクタ 247"/>
        <xdr:cNvCxnSpPr/>
      </xdr:nvCxnSpPr>
      <xdr:spPr>
        <a:xfrm flipV="1">
          <a:off x="8750300" y="10812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150368</xdr:rowOff>
    </xdr:from>
    <xdr:to>
      <xdr:col>41</xdr:col>
      <xdr:colOff>101600</xdr:colOff>
      <xdr:row>63</xdr:row>
      <xdr:rowOff>80518</xdr:rowOff>
    </xdr:to>
    <xdr:sp macro="" textlink="">
      <xdr:nvSpPr>
        <xdr:cNvPr id="249" name="楕円 248"/>
        <xdr:cNvSpPr/>
      </xdr:nvSpPr>
      <xdr:spPr>
        <a:xfrm>
          <a:off x="781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29718</xdr:rowOff>
    </xdr:from>
    <xdr:to>
      <xdr:col>45</xdr:col>
      <xdr:colOff>177800</xdr:colOff>
      <xdr:row>63</xdr:row>
      <xdr:rowOff>29718</xdr:rowOff>
    </xdr:to>
    <xdr:cxnSp macro="">
      <xdr:nvCxnSpPr>
        <xdr:cNvPr id="250" name="直線コネクタ 249"/>
        <xdr:cNvCxnSpPr/>
      </xdr:nvCxnSpPr>
      <xdr:spPr>
        <a:xfrm>
          <a:off x="7861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150368</xdr:rowOff>
    </xdr:from>
    <xdr:to>
      <xdr:col>36</xdr:col>
      <xdr:colOff>165100</xdr:colOff>
      <xdr:row>63</xdr:row>
      <xdr:rowOff>80518</xdr:rowOff>
    </xdr:to>
    <xdr:sp macro="" textlink="">
      <xdr:nvSpPr>
        <xdr:cNvPr id="251" name="楕円 250"/>
        <xdr:cNvSpPr/>
      </xdr:nvSpPr>
      <xdr:spPr>
        <a:xfrm>
          <a:off x="6921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29718</xdr:rowOff>
    </xdr:from>
    <xdr:to>
      <xdr:col>41</xdr:col>
      <xdr:colOff>50800</xdr:colOff>
      <xdr:row>63</xdr:row>
      <xdr:rowOff>29718</xdr:rowOff>
    </xdr:to>
    <xdr:cxnSp macro="">
      <xdr:nvCxnSpPr>
        <xdr:cNvPr id="252" name="直線コネクタ 251"/>
        <xdr:cNvCxnSpPr/>
      </xdr:nvCxnSpPr>
      <xdr:spPr>
        <a:xfrm>
          <a:off x="6972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57"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71645</xdr:rowOff>
    </xdr:from>
    <xdr:ext cx="469744" cy="259045"/>
    <xdr:sp macro="" textlink="">
      <xdr:nvSpPr>
        <xdr:cNvPr id="258" name="n_2mainValue【体育館・プール】&#10;一人当たり面積"/>
        <xdr:cNvSpPr txBox="1"/>
      </xdr:nvSpPr>
      <xdr:spPr>
        <a:xfrm>
          <a:off x="8515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71645</xdr:rowOff>
    </xdr:from>
    <xdr:ext cx="469744" cy="259045"/>
    <xdr:sp macro="" textlink="">
      <xdr:nvSpPr>
        <xdr:cNvPr id="259" name="n_3mainValue【体育館・プール】&#10;一人当たり面積"/>
        <xdr:cNvSpPr txBox="1"/>
      </xdr:nvSpPr>
      <xdr:spPr>
        <a:xfrm>
          <a:off x="7626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71645</xdr:rowOff>
    </xdr:from>
    <xdr:ext cx="469744" cy="259045"/>
    <xdr:sp macro="" textlink="">
      <xdr:nvSpPr>
        <xdr:cNvPr id="260" name="n_4mainValue【体育館・プール】&#10;一人当たり面積"/>
        <xdr:cNvSpPr txBox="1"/>
      </xdr:nvSpPr>
      <xdr:spPr>
        <a:xfrm>
          <a:off x="6737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302" name="楕円 301"/>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53901</xdr:rowOff>
    </xdr:from>
    <xdr:ext cx="405111" cy="259045"/>
    <xdr:sp macro="" textlink="">
      <xdr:nvSpPr>
        <xdr:cNvPr id="303" name="【福祉施設】&#10;有形固定資産減価償却率該当値テキスト"/>
        <xdr:cNvSpPr txBox="1"/>
      </xdr:nvSpPr>
      <xdr:spPr>
        <a:xfrm>
          <a:off x="4673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19957</xdr:rowOff>
    </xdr:from>
    <xdr:to>
      <xdr:col>20</xdr:col>
      <xdr:colOff>38100</xdr:colOff>
      <xdr:row>83</xdr:row>
      <xdr:rowOff>121557</xdr:rowOff>
    </xdr:to>
    <xdr:sp macro="" textlink="">
      <xdr:nvSpPr>
        <xdr:cNvPr id="304" name="楕円 303"/>
        <xdr:cNvSpPr/>
      </xdr:nvSpPr>
      <xdr:spPr>
        <a:xfrm>
          <a:off x="3746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70757</xdr:rowOff>
    </xdr:from>
    <xdr:to>
      <xdr:col>24</xdr:col>
      <xdr:colOff>63500</xdr:colOff>
      <xdr:row>83</xdr:row>
      <xdr:rowOff>126274</xdr:rowOff>
    </xdr:to>
    <xdr:cxnSp macro="">
      <xdr:nvCxnSpPr>
        <xdr:cNvPr id="305" name="直線コネクタ 304"/>
        <xdr:cNvCxnSpPr/>
      </xdr:nvCxnSpPr>
      <xdr:spPr>
        <a:xfrm>
          <a:off x="3797300" y="1430110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166914</xdr:rowOff>
    </xdr:from>
    <xdr:to>
      <xdr:col>15</xdr:col>
      <xdr:colOff>101600</xdr:colOff>
      <xdr:row>83</xdr:row>
      <xdr:rowOff>97064</xdr:rowOff>
    </xdr:to>
    <xdr:sp macro="" textlink="">
      <xdr:nvSpPr>
        <xdr:cNvPr id="306" name="楕円 305"/>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46264</xdr:rowOff>
    </xdr:from>
    <xdr:to>
      <xdr:col>19</xdr:col>
      <xdr:colOff>177800</xdr:colOff>
      <xdr:row>83</xdr:row>
      <xdr:rowOff>70757</xdr:rowOff>
    </xdr:to>
    <xdr:cxnSp macro="">
      <xdr:nvCxnSpPr>
        <xdr:cNvPr id="307" name="直線コネクタ 306"/>
        <xdr:cNvCxnSpPr/>
      </xdr:nvCxnSpPr>
      <xdr:spPr>
        <a:xfrm>
          <a:off x="2908300" y="142766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308" name="楕円 307"/>
        <xdr:cNvSpPr/>
      </xdr:nvSpPr>
      <xdr:spPr>
        <a:xfrm>
          <a:off x="196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xdr:rowOff>
    </xdr:from>
    <xdr:to>
      <xdr:col>15</xdr:col>
      <xdr:colOff>50800</xdr:colOff>
      <xdr:row>83</xdr:row>
      <xdr:rowOff>46264</xdr:rowOff>
    </xdr:to>
    <xdr:cxnSp macro="">
      <xdr:nvCxnSpPr>
        <xdr:cNvPr id="309" name="直線コネクタ 308"/>
        <xdr:cNvCxnSpPr/>
      </xdr:nvCxnSpPr>
      <xdr:spPr>
        <a:xfrm>
          <a:off x="2019300" y="14243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116295</xdr:rowOff>
    </xdr:from>
    <xdr:to>
      <xdr:col>6</xdr:col>
      <xdr:colOff>38100</xdr:colOff>
      <xdr:row>83</xdr:row>
      <xdr:rowOff>46445</xdr:rowOff>
    </xdr:to>
    <xdr:sp macro="" textlink="">
      <xdr:nvSpPr>
        <xdr:cNvPr id="310" name="楕円 309"/>
        <xdr:cNvSpPr/>
      </xdr:nvSpPr>
      <xdr:spPr>
        <a:xfrm>
          <a:off x="1079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167095</xdr:rowOff>
    </xdr:from>
    <xdr:to>
      <xdr:col>10</xdr:col>
      <xdr:colOff>114300</xdr:colOff>
      <xdr:row>83</xdr:row>
      <xdr:rowOff>13607</xdr:rowOff>
    </xdr:to>
    <xdr:cxnSp macro="">
      <xdr:nvCxnSpPr>
        <xdr:cNvPr id="311" name="直線コネクタ 310"/>
        <xdr:cNvCxnSpPr/>
      </xdr:nvCxnSpPr>
      <xdr:spPr>
        <a:xfrm>
          <a:off x="1130300" y="142259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112684</xdr:rowOff>
    </xdr:from>
    <xdr:ext cx="405111" cy="259045"/>
    <xdr:sp macro="" textlink="">
      <xdr:nvSpPr>
        <xdr:cNvPr id="316" name="n_1mainValue【福祉施設】&#10;有形固定資産減価償却率"/>
        <xdr:cNvSpPr txBox="1"/>
      </xdr:nvSpPr>
      <xdr:spPr>
        <a:xfrm>
          <a:off x="3582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317" name="n_2main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318" name="n_3mainValue【福祉施設】&#10;有形固定資産減価償却率"/>
        <xdr:cNvSpPr txBox="1"/>
      </xdr:nvSpPr>
      <xdr:spPr>
        <a:xfrm>
          <a:off x="1816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37572</xdr:rowOff>
    </xdr:from>
    <xdr:ext cx="405111" cy="259045"/>
    <xdr:sp macro="" textlink="">
      <xdr:nvSpPr>
        <xdr:cNvPr id="319" name="n_4mainValue【福祉施設】&#10;有形固定資産減価償却率"/>
        <xdr:cNvSpPr txBox="1"/>
      </xdr:nvSpPr>
      <xdr:spPr>
        <a:xfrm>
          <a:off x="927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95250</xdr:rowOff>
    </xdr:from>
    <xdr:to>
      <xdr:col>55</xdr:col>
      <xdr:colOff>50800</xdr:colOff>
      <xdr:row>82</xdr:row>
      <xdr:rowOff>25400</xdr:rowOff>
    </xdr:to>
    <xdr:sp macro="" textlink="">
      <xdr:nvSpPr>
        <xdr:cNvPr id="359" name="楕円 358"/>
        <xdr:cNvSpPr/>
      </xdr:nvSpPr>
      <xdr:spPr>
        <a:xfrm>
          <a:off x="104267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118127</xdr:rowOff>
    </xdr:from>
    <xdr:ext cx="469744" cy="259045"/>
    <xdr:sp macro="" textlink="">
      <xdr:nvSpPr>
        <xdr:cNvPr id="360" name="【福祉施設】&#10;一人当たり面積該当値テキスト"/>
        <xdr:cNvSpPr txBox="1"/>
      </xdr:nvSpPr>
      <xdr:spPr>
        <a:xfrm>
          <a:off x="10515600"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1" name="楕円 360"/>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146050</xdr:rowOff>
    </xdr:to>
    <xdr:cxnSp macro="">
      <xdr:nvCxnSpPr>
        <xdr:cNvPr id="362" name="直線コネクタ 361"/>
        <xdr:cNvCxnSpPr/>
      </xdr:nvCxnSpPr>
      <xdr:spPr>
        <a:xfrm>
          <a:off x="9639300" y="1402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57150</xdr:rowOff>
    </xdr:from>
    <xdr:to>
      <xdr:col>46</xdr:col>
      <xdr:colOff>38100</xdr:colOff>
      <xdr:row>81</xdr:row>
      <xdr:rowOff>158750</xdr:rowOff>
    </xdr:to>
    <xdr:sp macro="" textlink="">
      <xdr:nvSpPr>
        <xdr:cNvPr id="363" name="楕円 362"/>
        <xdr:cNvSpPr/>
      </xdr:nvSpPr>
      <xdr:spPr>
        <a:xfrm>
          <a:off x="8699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107950</xdr:rowOff>
    </xdr:from>
    <xdr:to>
      <xdr:col>50</xdr:col>
      <xdr:colOff>114300</xdr:colOff>
      <xdr:row>81</xdr:row>
      <xdr:rowOff>133350</xdr:rowOff>
    </xdr:to>
    <xdr:cxnSp macro="">
      <xdr:nvCxnSpPr>
        <xdr:cNvPr id="364" name="直線コネクタ 363"/>
        <xdr:cNvCxnSpPr/>
      </xdr:nvCxnSpPr>
      <xdr:spPr>
        <a:xfrm>
          <a:off x="8750300" y="1399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57150</xdr:rowOff>
    </xdr:from>
    <xdr:to>
      <xdr:col>41</xdr:col>
      <xdr:colOff>101600</xdr:colOff>
      <xdr:row>81</xdr:row>
      <xdr:rowOff>158750</xdr:rowOff>
    </xdr:to>
    <xdr:sp macro="" textlink="">
      <xdr:nvSpPr>
        <xdr:cNvPr id="365" name="楕円 364"/>
        <xdr:cNvSpPr/>
      </xdr:nvSpPr>
      <xdr:spPr>
        <a:xfrm>
          <a:off x="7810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107950</xdr:rowOff>
    </xdr:from>
    <xdr:to>
      <xdr:col>45</xdr:col>
      <xdr:colOff>177800</xdr:colOff>
      <xdr:row>81</xdr:row>
      <xdr:rowOff>107950</xdr:rowOff>
    </xdr:to>
    <xdr:cxnSp macro="">
      <xdr:nvCxnSpPr>
        <xdr:cNvPr id="366" name="直線コネクタ 365"/>
        <xdr:cNvCxnSpPr/>
      </xdr:nvCxnSpPr>
      <xdr:spPr>
        <a:xfrm>
          <a:off x="7861300" y="1399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67" name="楕円 366"/>
        <xdr:cNvSpPr/>
      </xdr:nvSpPr>
      <xdr:spPr>
        <a:xfrm>
          <a:off x="692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95250</xdr:rowOff>
    </xdr:from>
    <xdr:to>
      <xdr:col>41</xdr:col>
      <xdr:colOff>50800</xdr:colOff>
      <xdr:row>81</xdr:row>
      <xdr:rowOff>107950</xdr:rowOff>
    </xdr:to>
    <xdr:cxnSp macro="">
      <xdr:nvCxnSpPr>
        <xdr:cNvPr id="368" name="直線コネクタ 367"/>
        <xdr:cNvCxnSpPr/>
      </xdr:nvCxnSpPr>
      <xdr:spPr>
        <a:xfrm>
          <a:off x="6972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73"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3827</xdr:rowOff>
    </xdr:from>
    <xdr:ext cx="469744" cy="259045"/>
    <xdr:sp macro="" textlink="">
      <xdr:nvSpPr>
        <xdr:cNvPr id="374" name="n_2mainValue【福祉施設】&#10;一人当たり面積"/>
        <xdr:cNvSpPr txBox="1"/>
      </xdr:nvSpPr>
      <xdr:spPr>
        <a:xfrm>
          <a:off x="8515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3827</xdr:rowOff>
    </xdr:from>
    <xdr:ext cx="469744" cy="259045"/>
    <xdr:sp macro="" textlink="">
      <xdr:nvSpPr>
        <xdr:cNvPr id="375" name="n_3mainValue【福祉施設】&#10;一人当たり面積"/>
        <xdr:cNvSpPr txBox="1"/>
      </xdr:nvSpPr>
      <xdr:spPr>
        <a:xfrm>
          <a:off x="7626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162577</xdr:rowOff>
    </xdr:from>
    <xdr:ext cx="469744" cy="259045"/>
    <xdr:sp macro="" textlink="">
      <xdr:nvSpPr>
        <xdr:cNvPr id="376" name="n_4mainValue【福祉施設】&#10;一人当たり面積"/>
        <xdr:cNvSpPr txBox="1"/>
      </xdr:nvSpPr>
      <xdr:spPr>
        <a:xfrm>
          <a:off x="6737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128270</xdr:rowOff>
    </xdr:from>
    <xdr:to>
      <xdr:col>24</xdr:col>
      <xdr:colOff>114300</xdr:colOff>
      <xdr:row>100</xdr:row>
      <xdr:rowOff>58420</xdr:rowOff>
    </xdr:to>
    <xdr:sp macro="" textlink="">
      <xdr:nvSpPr>
        <xdr:cNvPr id="418" name="楕円 417"/>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81297</xdr:rowOff>
    </xdr:from>
    <xdr:ext cx="340478" cy="259045"/>
    <xdr:sp macro="" textlink="">
      <xdr:nvSpPr>
        <xdr:cNvPr id="419" name="【市民会館】&#10;有形固定資産減価償却率該当値テキスト"/>
        <xdr:cNvSpPr txBox="1"/>
      </xdr:nvSpPr>
      <xdr:spPr>
        <a:xfrm>
          <a:off x="4673600" y="17054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56424</xdr:rowOff>
    </xdr:from>
    <xdr:to>
      <xdr:col>20</xdr:col>
      <xdr:colOff>38100</xdr:colOff>
      <xdr:row>103</xdr:row>
      <xdr:rowOff>158024</xdr:rowOff>
    </xdr:to>
    <xdr:sp macro="" textlink="">
      <xdr:nvSpPr>
        <xdr:cNvPr id="420" name="楕円 419"/>
        <xdr:cNvSpPr/>
      </xdr:nvSpPr>
      <xdr:spPr>
        <a:xfrm>
          <a:off x="3746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xdr:rowOff>
    </xdr:from>
    <xdr:to>
      <xdr:col>24</xdr:col>
      <xdr:colOff>63500</xdr:colOff>
      <xdr:row>103</xdr:row>
      <xdr:rowOff>107224</xdr:rowOff>
    </xdr:to>
    <xdr:cxnSp macro="">
      <xdr:nvCxnSpPr>
        <xdr:cNvPr id="421" name="直線コネクタ 420"/>
        <xdr:cNvCxnSpPr/>
      </xdr:nvCxnSpPr>
      <xdr:spPr>
        <a:xfrm flipV="1">
          <a:off x="3797300" y="17152620"/>
          <a:ext cx="8382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151130</xdr:rowOff>
    </xdr:from>
    <xdr:to>
      <xdr:col>15</xdr:col>
      <xdr:colOff>101600</xdr:colOff>
      <xdr:row>109</xdr:row>
      <xdr:rowOff>81280</xdr:rowOff>
    </xdr:to>
    <xdr:sp macro="" textlink="">
      <xdr:nvSpPr>
        <xdr:cNvPr id="422" name="楕円 421"/>
        <xdr:cNvSpPr/>
      </xdr:nvSpPr>
      <xdr:spPr>
        <a:xfrm>
          <a:off x="2857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107224</xdr:rowOff>
    </xdr:from>
    <xdr:to>
      <xdr:col>19</xdr:col>
      <xdr:colOff>177800</xdr:colOff>
      <xdr:row>109</xdr:row>
      <xdr:rowOff>30480</xdr:rowOff>
    </xdr:to>
    <xdr:cxnSp macro="">
      <xdr:nvCxnSpPr>
        <xdr:cNvPr id="423" name="直線コネクタ 422"/>
        <xdr:cNvCxnSpPr/>
      </xdr:nvCxnSpPr>
      <xdr:spPr>
        <a:xfrm flipV="1">
          <a:off x="2908300" y="17766574"/>
          <a:ext cx="889000" cy="9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151130</xdr:rowOff>
    </xdr:from>
    <xdr:to>
      <xdr:col>10</xdr:col>
      <xdr:colOff>165100</xdr:colOff>
      <xdr:row>109</xdr:row>
      <xdr:rowOff>81280</xdr:rowOff>
    </xdr:to>
    <xdr:sp macro="" textlink="">
      <xdr:nvSpPr>
        <xdr:cNvPr id="424" name="楕円 423"/>
        <xdr:cNvSpPr/>
      </xdr:nvSpPr>
      <xdr:spPr>
        <a:xfrm>
          <a:off x="1968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30480</xdr:rowOff>
    </xdr:from>
    <xdr:to>
      <xdr:col>15</xdr:col>
      <xdr:colOff>50800</xdr:colOff>
      <xdr:row>109</xdr:row>
      <xdr:rowOff>30480</xdr:rowOff>
    </xdr:to>
    <xdr:cxnSp macro="">
      <xdr:nvCxnSpPr>
        <xdr:cNvPr id="425" name="直線コネクタ 424"/>
        <xdr:cNvCxnSpPr/>
      </xdr:nvCxnSpPr>
      <xdr:spPr>
        <a:xfrm>
          <a:off x="2019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149498</xdr:rowOff>
    </xdr:from>
    <xdr:to>
      <xdr:col>6</xdr:col>
      <xdr:colOff>38100</xdr:colOff>
      <xdr:row>109</xdr:row>
      <xdr:rowOff>79648</xdr:rowOff>
    </xdr:to>
    <xdr:sp macro="" textlink="">
      <xdr:nvSpPr>
        <xdr:cNvPr id="426" name="楕円 425"/>
        <xdr:cNvSpPr/>
      </xdr:nvSpPr>
      <xdr:spPr>
        <a:xfrm>
          <a:off x="1079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28848</xdr:rowOff>
    </xdr:from>
    <xdr:to>
      <xdr:col>10</xdr:col>
      <xdr:colOff>114300</xdr:colOff>
      <xdr:row>109</xdr:row>
      <xdr:rowOff>30480</xdr:rowOff>
    </xdr:to>
    <xdr:cxnSp macro="">
      <xdr:nvCxnSpPr>
        <xdr:cNvPr id="427" name="直線コネクタ 426"/>
        <xdr:cNvCxnSpPr/>
      </xdr:nvCxnSpPr>
      <xdr:spPr>
        <a:xfrm>
          <a:off x="1130300" y="187168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3101</xdr:rowOff>
    </xdr:from>
    <xdr:ext cx="405111" cy="259045"/>
    <xdr:sp macro="" textlink="">
      <xdr:nvSpPr>
        <xdr:cNvPr id="432" name="n_1mainValue【市民会館】&#10;有形固定資産減価償却率"/>
        <xdr:cNvSpPr txBox="1"/>
      </xdr:nvSpPr>
      <xdr:spPr>
        <a:xfrm>
          <a:off x="3582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72407</xdr:rowOff>
    </xdr:from>
    <xdr:ext cx="405111" cy="259045"/>
    <xdr:sp macro="" textlink="">
      <xdr:nvSpPr>
        <xdr:cNvPr id="433" name="n_2mainValue【市民会館】&#10;有形固定資産減価償却率"/>
        <xdr:cNvSpPr txBox="1"/>
      </xdr:nvSpPr>
      <xdr:spPr>
        <a:xfrm>
          <a:off x="2705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72407</xdr:rowOff>
    </xdr:from>
    <xdr:ext cx="405111" cy="259045"/>
    <xdr:sp macro="" textlink="">
      <xdr:nvSpPr>
        <xdr:cNvPr id="434" name="n_3mainValue【市民会館】&#10;有形固定資産減価償却率"/>
        <xdr:cNvSpPr txBox="1"/>
      </xdr:nvSpPr>
      <xdr:spPr>
        <a:xfrm>
          <a:off x="1816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70775</xdr:rowOff>
    </xdr:from>
    <xdr:ext cx="405111" cy="259045"/>
    <xdr:sp macro="" textlink="">
      <xdr:nvSpPr>
        <xdr:cNvPr id="435" name="n_4mainValue【市民会館】&#10;有形固定資産減価償却率"/>
        <xdr:cNvSpPr txBox="1"/>
      </xdr:nvSpPr>
      <xdr:spPr>
        <a:xfrm>
          <a:off x="927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71120</xdr:rowOff>
    </xdr:from>
    <xdr:to>
      <xdr:col>55</xdr:col>
      <xdr:colOff>50800</xdr:colOff>
      <xdr:row>109</xdr:row>
      <xdr:rowOff>1270</xdr:rowOff>
    </xdr:to>
    <xdr:sp macro="" textlink="">
      <xdr:nvSpPr>
        <xdr:cNvPr id="475" name="楕円 474"/>
        <xdr:cNvSpPr/>
      </xdr:nvSpPr>
      <xdr:spPr>
        <a:xfrm>
          <a:off x="10426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157497</xdr:rowOff>
    </xdr:from>
    <xdr:ext cx="469744" cy="259045"/>
    <xdr:sp macro="" textlink="">
      <xdr:nvSpPr>
        <xdr:cNvPr id="476" name="【市民会館】&#10;一人当たり面積該当値テキスト"/>
        <xdr:cNvSpPr txBox="1"/>
      </xdr:nvSpPr>
      <xdr:spPr>
        <a:xfrm>
          <a:off x="10515600"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33020</xdr:rowOff>
    </xdr:from>
    <xdr:to>
      <xdr:col>50</xdr:col>
      <xdr:colOff>165100</xdr:colOff>
      <xdr:row>108</xdr:row>
      <xdr:rowOff>134620</xdr:rowOff>
    </xdr:to>
    <xdr:sp macro="" textlink="">
      <xdr:nvSpPr>
        <xdr:cNvPr id="477" name="楕円 476"/>
        <xdr:cNvSpPr/>
      </xdr:nvSpPr>
      <xdr:spPr>
        <a:xfrm>
          <a:off x="9588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83820</xdr:rowOff>
    </xdr:from>
    <xdr:to>
      <xdr:col>55</xdr:col>
      <xdr:colOff>0</xdr:colOff>
      <xdr:row>108</xdr:row>
      <xdr:rowOff>121920</xdr:rowOff>
    </xdr:to>
    <xdr:cxnSp macro="">
      <xdr:nvCxnSpPr>
        <xdr:cNvPr id="478" name="直線コネクタ 477"/>
        <xdr:cNvCxnSpPr/>
      </xdr:nvCxnSpPr>
      <xdr:spPr>
        <a:xfrm>
          <a:off x="9639300" y="18600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63500</xdr:rowOff>
    </xdr:from>
    <xdr:to>
      <xdr:col>46</xdr:col>
      <xdr:colOff>38100</xdr:colOff>
      <xdr:row>108</xdr:row>
      <xdr:rowOff>165100</xdr:rowOff>
    </xdr:to>
    <xdr:sp macro="" textlink="">
      <xdr:nvSpPr>
        <xdr:cNvPr id="479" name="楕円 478"/>
        <xdr:cNvSpPr/>
      </xdr:nvSpPr>
      <xdr:spPr>
        <a:xfrm>
          <a:off x="8699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83820</xdr:rowOff>
    </xdr:from>
    <xdr:to>
      <xdr:col>50</xdr:col>
      <xdr:colOff>114300</xdr:colOff>
      <xdr:row>108</xdr:row>
      <xdr:rowOff>114300</xdr:rowOff>
    </xdr:to>
    <xdr:cxnSp macro="">
      <xdr:nvCxnSpPr>
        <xdr:cNvPr id="480" name="直線コネクタ 479"/>
        <xdr:cNvCxnSpPr/>
      </xdr:nvCxnSpPr>
      <xdr:spPr>
        <a:xfrm flipV="1">
          <a:off x="8750300" y="18600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63500</xdr:rowOff>
    </xdr:from>
    <xdr:to>
      <xdr:col>41</xdr:col>
      <xdr:colOff>101600</xdr:colOff>
      <xdr:row>108</xdr:row>
      <xdr:rowOff>165100</xdr:rowOff>
    </xdr:to>
    <xdr:sp macro="" textlink="">
      <xdr:nvSpPr>
        <xdr:cNvPr id="481" name="楕円 480"/>
        <xdr:cNvSpPr/>
      </xdr:nvSpPr>
      <xdr:spPr>
        <a:xfrm>
          <a:off x="781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114300</xdr:rowOff>
    </xdr:from>
    <xdr:to>
      <xdr:col>45</xdr:col>
      <xdr:colOff>177800</xdr:colOff>
      <xdr:row>108</xdr:row>
      <xdr:rowOff>114300</xdr:rowOff>
    </xdr:to>
    <xdr:cxnSp macro="">
      <xdr:nvCxnSpPr>
        <xdr:cNvPr id="482" name="直線コネクタ 481"/>
        <xdr:cNvCxnSpPr/>
      </xdr:nvCxnSpPr>
      <xdr:spPr>
        <a:xfrm>
          <a:off x="7861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63500</xdr:rowOff>
    </xdr:from>
    <xdr:to>
      <xdr:col>36</xdr:col>
      <xdr:colOff>165100</xdr:colOff>
      <xdr:row>108</xdr:row>
      <xdr:rowOff>165100</xdr:rowOff>
    </xdr:to>
    <xdr:sp macro="" textlink="">
      <xdr:nvSpPr>
        <xdr:cNvPr id="483" name="楕円 482"/>
        <xdr:cNvSpPr/>
      </xdr:nvSpPr>
      <xdr:spPr>
        <a:xfrm>
          <a:off x="692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114300</xdr:rowOff>
    </xdr:from>
    <xdr:to>
      <xdr:col>41</xdr:col>
      <xdr:colOff>50800</xdr:colOff>
      <xdr:row>108</xdr:row>
      <xdr:rowOff>114300</xdr:rowOff>
    </xdr:to>
    <xdr:cxnSp macro="">
      <xdr:nvCxnSpPr>
        <xdr:cNvPr id="484" name="直線コネクタ 483"/>
        <xdr:cNvCxnSpPr/>
      </xdr:nvCxnSpPr>
      <xdr:spPr>
        <a:xfrm>
          <a:off x="6972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125747</xdr:rowOff>
    </xdr:from>
    <xdr:ext cx="469744" cy="259045"/>
    <xdr:sp macro="" textlink="">
      <xdr:nvSpPr>
        <xdr:cNvPr id="489" name="n_1mainValue【市民会館】&#10;一人当たり面積"/>
        <xdr:cNvSpPr txBox="1"/>
      </xdr:nvSpPr>
      <xdr:spPr>
        <a:xfrm>
          <a:off x="9391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156227</xdr:rowOff>
    </xdr:from>
    <xdr:ext cx="469744" cy="259045"/>
    <xdr:sp macro="" textlink="">
      <xdr:nvSpPr>
        <xdr:cNvPr id="490" name="n_2mainValue【市民会館】&#10;一人当たり面積"/>
        <xdr:cNvSpPr txBox="1"/>
      </xdr:nvSpPr>
      <xdr:spPr>
        <a:xfrm>
          <a:off x="8515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156227</xdr:rowOff>
    </xdr:from>
    <xdr:ext cx="469744" cy="259045"/>
    <xdr:sp macro="" textlink="">
      <xdr:nvSpPr>
        <xdr:cNvPr id="491" name="n_3mainValue【市民会館】&#10;一人当たり面積"/>
        <xdr:cNvSpPr txBox="1"/>
      </xdr:nvSpPr>
      <xdr:spPr>
        <a:xfrm>
          <a:off x="7626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156227</xdr:rowOff>
    </xdr:from>
    <xdr:ext cx="469744" cy="259045"/>
    <xdr:sp macro="" textlink="">
      <xdr:nvSpPr>
        <xdr:cNvPr id="492" name="n_4mainValue【市民会館】&#10;一人当たり面積"/>
        <xdr:cNvSpPr txBox="1"/>
      </xdr:nvSpPr>
      <xdr:spPr>
        <a:xfrm>
          <a:off x="6737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33" name="楕円 532"/>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534" name="【一般廃棄物処理施設】&#10;有形固定資産減価償却率該当値テキスト"/>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535" name="楕円 534"/>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118110</xdr:rowOff>
    </xdr:to>
    <xdr:cxnSp macro="">
      <xdr:nvCxnSpPr>
        <xdr:cNvPr id="536" name="直線コネクタ 535"/>
        <xdr:cNvCxnSpPr/>
      </xdr:nvCxnSpPr>
      <xdr:spPr>
        <a:xfrm>
          <a:off x="15481300" y="64122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37" name="楕円 536"/>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68580</xdr:rowOff>
    </xdr:to>
    <xdr:cxnSp macro="">
      <xdr:nvCxnSpPr>
        <xdr:cNvPr id="538" name="直線コネクタ 537"/>
        <xdr:cNvCxnSpPr/>
      </xdr:nvCxnSpPr>
      <xdr:spPr>
        <a:xfrm>
          <a:off x="14592300" y="6364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539" name="楕円 538"/>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20955</xdr:rowOff>
    </xdr:to>
    <xdr:cxnSp macro="">
      <xdr:nvCxnSpPr>
        <xdr:cNvPr id="540" name="直線コネクタ 539"/>
        <xdr:cNvCxnSpPr/>
      </xdr:nvCxnSpPr>
      <xdr:spPr>
        <a:xfrm>
          <a:off x="13703300" y="6316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541" name="楕円 540"/>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139065</xdr:rowOff>
    </xdr:from>
    <xdr:to>
      <xdr:col>71</xdr:col>
      <xdr:colOff>177800</xdr:colOff>
      <xdr:row>36</xdr:row>
      <xdr:rowOff>144780</xdr:rowOff>
    </xdr:to>
    <xdr:cxnSp macro="">
      <xdr:nvCxnSpPr>
        <xdr:cNvPr id="542" name="直線コネクタ 541"/>
        <xdr:cNvCxnSpPr/>
      </xdr:nvCxnSpPr>
      <xdr:spPr>
        <a:xfrm>
          <a:off x="12814300" y="6311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135907</xdr:rowOff>
    </xdr:from>
    <xdr:ext cx="405111" cy="259045"/>
    <xdr:sp macro="" textlink="">
      <xdr:nvSpPr>
        <xdr:cNvPr id="547" name="n_1mainValue【一般廃棄物処理施設】&#10;有形固定資産減価償却率"/>
        <xdr:cNvSpPr txBox="1"/>
      </xdr:nvSpPr>
      <xdr:spPr>
        <a:xfrm>
          <a:off x="15266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48" name="n_2main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549" name="n_3mainValue【一般廃棄物処理施設】&#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34942</xdr:rowOff>
    </xdr:from>
    <xdr:ext cx="405111" cy="259045"/>
    <xdr:sp macro="" textlink="">
      <xdr:nvSpPr>
        <xdr:cNvPr id="550" name="n_4mainValue【一般廃棄物処理施設】&#10;有形固定資産減価償却率"/>
        <xdr:cNvSpPr txBox="1"/>
      </xdr:nvSpPr>
      <xdr:spPr>
        <a:xfrm>
          <a:off x="12611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45805</xdr:rowOff>
    </xdr:from>
    <xdr:to>
      <xdr:col>116</xdr:col>
      <xdr:colOff>62864</xdr:colOff>
      <xdr:row>41</xdr:row>
      <xdr:rowOff>95649</xdr:rowOff>
    </xdr:to>
    <xdr:cxnSp macro="">
      <xdr:nvCxnSpPr>
        <xdr:cNvPr id="572" name="直線コネクタ 571"/>
        <xdr:cNvCxnSpPr/>
      </xdr:nvCxnSpPr>
      <xdr:spPr>
        <a:xfrm flipV="1">
          <a:off x="22160864" y="5875105"/>
          <a:ext cx="0" cy="124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99476</xdr:rowOff>
    </xdr:from>
    <xdr:ext cx="469744" cy="259045"/>
    <xdr:sp macro="" textlink="">
      <xdr:nvSpPr>
        <xdr:cNvPr id="573" name="【一般廃棄物処理施設】&#10;一人当たり有形固定資産（償却資産）額最小値テキスト"/>
        <xdr:cNvSpPr txBox="1"/>
      </xdr:nvSpPr>
      <xdr:spPr>
        <a:xfrm>
          <a:off x="22199600" y="712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95649</xdr:rowOff>
    </xdr:from>
    <xdr:to>
      <xdr:col>116</xdr:col>
      <xdr:colOff>152400</xdr:colOff>
      <xdr:row>41</xdr:row>
      <xdr:rowOff>95649</xdr:rowOff>
    </xdr:to>
    <xdr:cxnSp macro="">
      <xdr:nvCxnSpPr>
        <xdr:cNvPr id="574" name="直線コネクタ 573"/>
        <xdr:cNvCxnSpPr/>
      </xdr:nvCxnSpPr>
      <xdr:spPr>
        <a:xfrm>
          <a:off x="22072600" y="712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163932</xdr:rowOff>
    </xdr:from>
    <xdr:ext cx="599010" cy="259045"/>
    <xdr:sp macro="" textlink="">
      <xdr:nvSpPr>
        <xdr:cNvPr id="575" name="【一般廃棄物処理施設】&#10;一人当たり有形固定資産（償却資産）額最大値テキスト"/>
        <xdr:cNvSpPr txBox="1"/>
      </xdr:nvSpPr>
      <xdr:spPr>
        <a:xfrm>
          <a:off x="22199600" y="565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45805</xdr:rowOff>
    </xdr:from>
    <xdr:to>
      <xdr:col>116</xdr:col>
      <xdr:colOff>152400</xdr:colOff>
      <xdr:row>34</xdr:row>
      <xdr:rowOff>45805</xdr:rowOff>
    </xdr:to>
    <xdr:cxnSp macro="">
      <xdr:nvCxnSpPr>
        <xdr:cNvPr id="576" name="直線コネクタ 575"/>
        <xdr:cNvCxnSpPr/>
      </xdr:nvCxnSpPr>
      <xdr:spPr>
        <a:xfrm>
          <a:off x="22072600" y="587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98422</xdr:rowOff>
    </xdr:from>
    <xdr:ext cx="534377" cy="259045"/>
    <xdr:sp macro="" textlink="">
      <xdr:nvSpPr>
        <xdr:cNvPr id="577" name="【一般廃棄物処理施設】&#10;一人当たり有形固定資産（償却資産）額平均値テキスト"/>
        <xdr:cNvSpPr txBox="1"/>
      </xdr:nvSpPr>
      <xdr:spPr>
        <a:xfrm>
          <a:off x="22199600" y="6613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119995</xdr:rowOff>
    </xdr:from>
    <xdr:to>
      <xdr:col>116</xdr:col>
      <xdr:colOff>114300</xdr:colOff>
      <xdr:row>39</xdr:row>
      <xdr:rowOff>50145</xdr:rowOff>
    </xdr:to>
    <xdr:sp macro="" textlink="">
      <xdr:nvSpPr>
        <xdr:cNvPr id="578" name="フローチャート: 判断 577"/>
        <xdr:cNvSpPr/>
      </xdr:nvSpPr>
      <xdr:spPr>
        <a:xfrm>
          <a:off x="22110700" y="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96403</xdr:rowOff>
    </xdr:from>
    <xdr:to>
      <xdr:col>112</xdr:col>
      <xdr:colOff>38100</xdr:colOff>
      <xdr:row>39</xdr:row>
      <xdr:rowOff>26553</xdr:rowOff>
    </xdr:to>
    <xdr:sp macro="" textlink="">
      <xdr:nvSpPr>
        <xdr:cNvPr id="579" name="フローチャート: 判断 578"/>
        <xdr:cNvSpPr/>
      </xdr:nvSpPr>
      <xdr:spPr>
        <a:xfrm>
          <a:off x="21272500" y="661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109360</xdr:rowOff>
    </xdr:from>
    <xdr:to>
      <xdr:col>107</xdr:col>
      <xdr:colOff>101600</xdr:colOff>
      <xdr:row>39</xdr:row>
      <xdr:rowOff>39510</xdr:rowOff>
    </xdr:to>
    <xdr:sp macro="" textlink="">
      <xdr:nvSpPr>
        <xdr:cNvPr id="580" name="フローチャート: 判断 579"/>
        <xdr:cNvSpPr/>
      </xdr:nvSpPr>
      <xdr:spPr>
        <a:xfrm>
          <a:off x="20383500" y="66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46898</xdr:rowOff>
    </xdr:from>
    <xdr:to>
      <xdr:col>102</xdr:col>
      <xdr:colOff>165100</xdr:colOff>
      <xdr:row>38</xdr:row>
      <xdr:rowOff>148498</xdr:rowOff>
    </xdr:to>
    <xdr:sp macro="" textlink="">
      <xdr:nvSpPr>
        <xdr:cNvPr id="581" name="フローチャート: 判断 580"/>
        <xdr:cNvSpPr/>
      </xdr:nvSpPr>
      <xdr:spPr>
        <a:xfrm>
          <a:off x="19494500" y="656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44548</xdr:rowOff>
    </xdr:from>
    <xdr:to>
      <xdr:col>98</xdr:col>
      <xdr:colOff>38100</xdr:colOff>
      <xdr:row>38</xdr:row>
      <xdr:rowOff>146148</xdr:rowOff>
    </xdr:to>
    <xdr:sp macro="" textlink="">
      <xdr:nvSpPr>
        <xdr:cNvPr id="582" name="フローチャート: 判断 581"/>
        <xdr:cNvSpPr/>
      </xdr:nvSpPr>
      <xdr:spPr>
        <a:xfrm>
          <a:off x="18605500" y="655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166455</xdr:rowOff>
    </xdr:from>
    <xdr:to>
      <xdr:col>116</xdr:col>
      <xdr:colOff>114300</xdr:colOff>
      <xdr:row>34</xdr:row>
      <xdr:rowOff>96605</xdr:rowOff>
    </xdr:to>
    <xdr:sp macro="" textlink="">
      <xdr:nvSpPr>
        <xdr:cNvPr id="588" name="楕円 587"/>
        <xdr:cNvSpPr/>
      </xdr:nvSpPr>
      <xdr:spPr>
        <a:xfrm>
          <a:off x="22110700" y="58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119482</xdr:rowOff>
    </xdr:from>
    <xdr:ext cx="599010" cy="259045"/>
    <xdr:sp macro="" textlink="">
      <xdr:nvSpPr>
        <xdr:cNvPr id="589" name="【一般廃棄物処理施設】&#10;一人当たり有形固定資産（償却資産）額該当値テキスト"/>
        <xdr:cNvSpPr txBox="1"/>
      </xdr:nvSpPr>
      <xdr:spPr>
        <a:xfrm>
          <a:off x="22199600" y="577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156744</xdr:rowOff>
    </xdr:from>
    <xdr:to>
      <xdr:col>112</xdr:col>
      <xdr:colOff>38100</xdr:colOff>
      <xdr:row>34</xdr:row>
      <xdr:rowOff>86894</xdr:rowOff>
    </xdr:to>
    <xdr:sp macro="" textlink="">
      <xdr:nvSpPr>
        <xdr:cNvPr id="590" name="楕円 589"/>
        <xdr:cNvSpPr/>
      </xdr:nvSpPr>
      <xdr:spPr>
        <a:xfrm>
          <a:off x="21272500" y="58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36094</xdr:rowOff>
    </xdr:from>
    <xdr:to>
      <xdr:col>116</xdr:col>
      <xdr:colOff>63500</xdr:colOff>
      <xdr:row>34</xdr:row>
      <xdr:rowOff>45805</xdr:rowOff>
    </xdr:to>
    <xdr:cxnSp macro="">
      <xdr:nvCxnSpPr>
        <xdr:cNvPr id="591" name="直線コネクタ 590"/>
        <xdr:cNvCxnSpPr/>
      </xdr:nvCxnSpPr>
      <xdr:spPr>
        <a:xfrm>
          <a:off x="21323300" y="5865394"/>
          <a:ext cx="8382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153005</xdr:rowOff>
    </xdr:from>
    <xdr:to>
      <xdr:col>107</xdr:col>
      <xdr:colOff>101600</xdr:colOff>
      <xdr:row>34</xdr:row>
      <xdr:rowOff>83155</xdr:rowOff>
    </xdr:to>
    <xdr:sp macro="" textlink="">
      <xdr:nvSpPr>
        <xdr:cNvPr id="592" name="楕円 591"/>
        <xdr:cNvSpPr/>
      </xdr:nvSpPr>
      <xdr:spPr>
        <a:xfrm>
          <a:off x="20383500" y="58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32355</xdr:rowOff>
    </xdr:from>
    <xdr:to>
      <xdr:col>111</xdr:col>
      <xdr:colOff>177800</xdr:colOff>
      <xdr:row>34</xdr:row>
      <xdr:rowOff>36094</xdr:rowOff>
    </xdr:to>
    <xdr:cxnSp macro="">
      <xdr:nvCxnSpPr>
        <xdr:cNvPr id="593" name="直線コネクタ 592"/>
        <xdr:cNvCxnSpPr/>
      </xdr:nvCxnSpPr>
      <xdr:spPr>
        <a:xfrm>
          <a:off x="20434300" y="5861655"/>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149393</xdr:rowOff>
    </xdr:from>
    <xdr:to>
      <xdr:col>102</xdr:col>
      <xdr:colOff>165100</xdr:colOff>
      <xdr:row>34</xdr:row>
      <xdr:rowOff>79543</xdr:rowOff>
    </xdr:to>
    <xdr:sp macro="" textlink="">
      <xdr:nvSpPr>
        <xdr:cNvPr id="594" name="楕円 593"/>
        <xdr:cNvSpPr/>
      </xdr:nvSpPr>
      <xdr:spPr>
        <a:xfrm>
          <a:off x="19494500" y="5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28743</xdr:rowOff>
    </xdr:from>
    <xdr:to>
      <xdr:col>107</xdr:col>
      <xdr:colOff>50800</xdr:colOff>
      <xdr:row>34</xdr:row>
      <xdr:rowOff>32355</xdr:rowOff>
    </xdr:to>
    <xdr:cxnSp macro="">
      <xdr:nvCxnSpPr>
        <xdr:cNvPr id="595" name="直線コネクタ 594"/>
        <xdr:cNvCxnSpPr/>
      </xdr:nvCxnSpPr>
      <xdr:spPr>
        <a:xfrm>
          <a:off x="19545300" y="585804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1534</xdr:rowOff>
    </xdr:from>
    <xdr:to>
      <xdr:col>98</xdr:col>
      <xdr:colOff>38100</xdr:colOff>
      <xdr:row>33</xdr:row>
      <xdr:rowOff>103134</xdr:rowOff>
    </xdr:to>
    <xdr:sp macro="" textlink="">
      <xdr:nvSpPr>
        <xdr:cNvPr id="596" name="楕円 595"/>
        <xdr:cNvSpPr/>
      </xdr:nvSpPr>
      <xdr:spPr>
        <a:xfrm>
          <a:off x="18605500" y="56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52334</xdr:rowOff>
    </xdr:from>
    <xdr:to>
      <xdr:col>102</xdr:col>
      <xdr:colOff>114300</xdr:colOff>
      <xdr:row>34</xdr:row>
      <xdr:rowOff>28743</xdr:rowOff>
    </xdr:to>
    <xdr:cxnSp macro="">
      <xdr:nvCxnSpPr>
        <xdr:cNvPr id="597" name="直線コネクタ 596"/>
        <xdr:cNvCxnSpPr/>
      </xdr:nvCxnSpPr>
      <xdr:spPr>
        <a:xfrm>
          <a:off x="18656300" y="5710184"/>
          <a:ext cx="889000" cy="1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17680</xdr:rowOff>
    </xdr:from>
    <xdr:ext cx="534377" cy="259045"/>
    <xdr:sp macro="" textlink="">
      <xdr:nvSpPr>
        <xdr:cNvPr id="598" name="n_1aveValue【一般廃棄物処理施設】&#10;一人当たり有形固定資産（償却資産）額"/>
        <xdr:cNvSpPr txBox="1"/>
      </xdr:nvSpPr>
      <xdr:spPr>
        <a:xfrm>
          <a:off x="21043411" y="6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30637</xdr:rowOff>
    </xdr:from>
    <xdr:ext cx="534377" cy="259045"/>
    <xdr:sp macro="" textlink="">
      <xdr:nvSpPr>
        <xdr:cNvPr id="599" name="n_2aveValue【一般廃棄物処理施設】&#10;一人当たり有形固定資産（償却資産）額"/>
        <xdr:cNvSpPr txBox="1"/>
      </xdr:nvSpPr>
      <xdr:spPr>
        <a:xfrm>
          <a:off x="20167111" y="67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139625</xdr:rowOff>
    </xdr:from>
    <xdr:ext cx="534377" cy="259045"/>
    <xdr:sp macro="" textlink="">
      <xdr:nvSpPr>
        <xdr:cNvPr id="600" name="n_3aveValue【一般廃棄物処理施設】&#10;一人当たり有形固定資産（償却資産）額"/>
        <xdr:cNvSpPr txBox="1"/>
      </xdr:nvSpPr>
      <xdr:spPr>
        <a:xfrm>
          <a:off x="19278111" y="66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137275</xdr:rowOff>
    </xdr:from>
    <xdr:ext cx="534377" cy="259045"/>
    <xdr:sp macro="" textlink="">
      <xdr:nvSpPr>
        <xdr:cNvPr id="601" name="n_4aveValue【一般廃棄物処理施設】&#10;一人当たり有形固定資産（償却資産）額"/>
        <xdr:cNvSpPr txBox="1"/>
      </xdr:nvSpPr>
      <xdr:spPr>
        <a:xfrm>
          <a:off x="18389111" y="66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103421</xdr:rowOff>
    </xdr:from>
    <xdr:ext cx="599010" cy="259045"/>
    <xdr:sp macro="" textlink="">
      <xdr:nvSpPr>
        <xdr:cNvPr id="602" name="n_1mainValue【一般廃棄物処理施設】&#10;一人当たり有形固定資産（償却資産）額"/>
        <xdr:cNvSpPr txBox="1"/>
      </xdr:nvSpPr>
      <xdr:spPr>
        <a:xfrm>
          <a:off x="21011095" y="558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99682</xdr:rowOff>
    </xdr:from>
    <xdr:ext cx="599010" cy="259045"/>
    <xdr:sp macro="" textlink="">
      <xdr:nvSpPr>
        <xdr:cNvPr id="603" name="n_2mainValue【一般廃棄物処理施設】&#10;一人当たり有形固定資産（償却資産）額"/>
        <xdr:cNvSpPr txBox="1"/>
      </xdr:nvSpPr>
      <xdr:spPr>
        <a:xfrm>
          <a:off x="20134795" y="558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96070</xdr:rowOff>
    </xdr:from>
    <xdr:ext cx="599010" cy="259045"/>
    <xdr:sp macro="" textlink="">
      <xdr:nvSpPr>
        <xdr:cNvPr id="604" name="n_3mainValue【一般廃棄物処理施設】&#10;一人当たり有形固定資産（償却資産）額"/>
        <xdr:cNvSpPr txBox="1"/>
      </xdr:nvSpPr>
      <xdr:spPr>
        <a:xfrm>
          <a:off x="19245795" y="55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119661</xdr:rowOff>
    </xdr:from>
    <xdr:ext cx="599010" cy="259045"/>
    <xdr:sp macro="" textlink="">
      <xdr:nvSpPr>
        <xdr:cNvPr id="605" name="n_4mainValue【一般廃棄物処理施設】&#10;一人当たり有形固定資産（償却資産）額"/>
        <xdr:cNvSpPr txBox="1"/>
      </xdr:nvSpPr>
      <xdr:spPr>
        <a:xfrm>
          <a:off x="18356795" y="54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28" name="直線コネクタ 627"/>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29"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0" name="直線コネクタ 629"/>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1"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2" name="直線コネクタ 631"/>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3"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4" name="フローチャート: 判断 633"/>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5" name="フローチャート: 判断 634"/>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36" name="フローチャート: 判断 635"/>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37" name="フローチャート: 判断 636"/>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38" name="フローチャート: 判断 637"/>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138938</xdr:rowOff>
    </xdr:from>
    <xdr:to>
      <xdr:col>85</xdr:col>
      <xdr:colOff>177800</xdr:colOff>
      <xdr:row>62</xdr:row>
      <xdr:rowOff>69088</xdr:rowOff>
    </xdr:to>
    <xdr:sp macro="" textlink="">
      <xdr:nvSpPr>
        <xdr:cNvPr id="644" name="楕円 643"/>
        <xdr:cNvSpPr/>
      </xdr:nvSpPr>
      <xdr:spPr>
        <a:xfrm>
          <a:off x="16268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53865</xdr:rowOff>
    </xdr:from>
    <xdr:ext cx="405111" cy="259045"/>
    <xdr:sp macro="" textlink="">
      <xdr:nvSpPr>
        <xdr:cNvPr id="645" name="【保健センター・保健所】&#10;有形固定資産減価償却率該当値テキスト"/>
        <xdr:cNvSpPr txBox="1"/>
      </xdr:nvSpPr>
      <xdr:spPr>
        <a:xfrm>
          <a:off x="16357600" y="1051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90932</xdr:rowOff>
    </xdr:from>
    <xdr:to>
      <xdr:col>81</xdr:col>
      <xdr:colOff>101600</xdr:colOff>
      <xdr:row>62</xdr:row>
      <xdr:rowOff>21082</xdr:rowOff>
    </xdr:to>
    <xdr:sp macro="" textlink="">
      <xdr:nvSpPr>
        <xdr:cNvPr id="646" name="楕円 645"/>
        <xdr:cNvSpPr/>
      </xdr:nvSpPr>
      <xdr:spPr>
        <a:xfrm>
          <a:off x="15430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141732</xdr:rowOff>
    </xdr:from>
    <xdr:to>
      <xdr:col>85</xdr:col>
      <xdr:colOff>127000</xdr:colOff>
      <xdr:row>62</xdr:row>
      <xdr:rowOff>18288</xdr:rowOff>
    </xdr:to>
    <xdr:cxnSp macro="">
      <xdr:nvCxnSpPr>
        <xdr:cNvPr id="647" name="直線コネクタ 646"/>
        <xdr:cNvCxnSpPr/>
      </xdr:nvCxnSpPr>
      <xdr:spPr>
        <a:xfrm>
          <a:off x="15481300" y="1060018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648" name="楕円 647"/>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141732</xdr:rowOff>
    </xdr:to>
    <xdr:cxnSp macro="">
      <xdr:nvCxnSpPr>
        <xdr:cNvPr id="649" name="直線コネクタ 648"/>
        <xdr:cNvCxnSpPr/>
      </xdr:nvCxnSpPr>
      <xdr:spPr>
        <a:xfrm>
          <a:off x="14592300" y="1054989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164084</xdr:rowOff>
    </xdr:from>
    <xdr:to>
      <xdr:col>72</xdr:col>
      <xdr:colOff>38100</xdr:colOff>
      <xdr:row>61</xdr:row>
      <xdr:rowOff>94234</xdr:rowOff>
    </xdr:to>
    <xdr:sp macro="" textlink="">
      <xdr:nvSpPr>
        <xdr:cNvPr id="650" name="楕円 649"/>
        <xdr:cNvSpPr/>
      </xdr:nvSpPr>
      <xdr:spPr>
        <a:xfrm>
          <a:off x="1365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43434</xdr:rowOff>
    </xdr:from>
    <xdr:to>
      <xdr:col>76</xdr:col>
      <xdr:colOff>114300</xdr:colOff>
      <xdr:row>61</xdr:row>
      <xdr:rowOff>91440</xdr:rowOff>
    </xdr:to>
    <xdr:cxnSp macro="">
      <xdr:nvCxnSpPr>
        <xdr:cNvPr id="651" name="直線コネクタ 650"/>
        <xdr:cNvCxnSpPr/>
      </xdr:nvCxnSpPr>
      <xdr:spPr>
        <a:xfrm>
          <a:off x="13703300" y="1050188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58928</xdr:rowOff>
    </xdr:from>
    <xdr:to>
      <xdr:col>67</xdr:col>
      <xdr:colOff>101600</xdr:colOff>
      <xdr:row>60</xdr:row>
      <xdr:rowOff>160528</xdr:rowOff>
    </xdr:to>
    <xdr:sp macro="" textlink="">
      <xdr:nvSpPr>
        <xdr:cNvPr id="652" name="楕円 651"/>
        <xdr:cNvSpPr/>
      </xdr:nvSpPr>
      <xdr:spPr>
        <a:xfrm>
          <a:off x="12763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109728</xdr:rowOff>
    </xdr:from>
    <xdr:to>
      <xdr:col>71</xdr:col>
      <xdr:colOff>177800</xdr:colOff>
      <xdr:row>61</xdr:row>
      <xdr:rowOff>43434</xdr:rowOff>
    </xdr:to>
    <xdr:cxnSp macro="">
      <xdr:nvCxnSpPr>
        <xdr:cNvPr id="653" name="直線コネクタ 652"/>
        <xdr:cNvCxnSpPr/>
      </xdr:nvCxnSpPr>
      <xdr:spPr>
        <a:xfrm>
          <a:off x="12814300" y="103967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4"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5"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56"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57"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12209</xdr:rowOff>
    </xdr:from>
    <xdr:ext cx="405111" cy="259045"/>
    <xdr:sp macro="" textlink="">
      <xdr:nvSpPr>
        <xdr:cNvPr id="658" name="n_1mainValue【保健センター・保健所】&#10;有形固定資産減価償却率"/>
        <xdr:cNvSpPr txBox="1"/>
      </xdr:nvSpPr>
      <xdr:spPr>
        <a:xfrm>
          <a:off x="15266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659" name="n_2mainValue【保健センター・保健所】&#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85361</xdr:rowOff>
    </xdr:from>
    <xdr:ext cx="405111" cy="259045"/>
    <xdr:sp macro="" textlink="">
      <xdr:nvSpPr>
        <xdr:cNvPr id="660" name="n_3mainValue【保健センター・保健所】&#10;有形固定資産減価償却率"/>
        <xdr:cNvSpPr txBox="1"/>
      </xdr:nvSpPr>
      <xdr:spPr>
        <a:xfrm>
          <a:off x="13500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151655</xdr:rowOff>
    </xdr:from>
    <xdr:ext cx="405111" cy="259045"/>
    <xdr:sp macro="" textlink="">
      <xdr:nvSpPr>
        <xdr:cNvPr id="661" name="n_4mainValue【保健センター・保健所】&#10;有形固定資産減価償却率"/>
        <xdr:cNvSpPr txBox="1"/>
      </xdr:nvSpPr>
      <xdr:spPr>
        <a:xfrm>
          <a:off x="12611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3" name="直線コネクタ 682"/>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4"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5" name="直線コネクタ 684"/>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86"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87" name="直線コネクタ 686"/>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88"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89" name="フローチャート: 判断 688"/>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0" name="フローチャート: 判断 689"/>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1" name="フローチャート: 判断 69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2" name="フローチャート: 判断 691"/>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3" name="フローチャート: 判断 692"/>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99" name="楕円 698"/>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700"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701" name="楕円 700"/>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702" name="直線コネクタ 701"/>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703" name="楕円 702"/>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704" name="直線コネクタ 703"/>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705" name="楕円 704"/>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148590</xdr:rowOff>
    </xdr:to>
    <xdr:cxnSp macro="">
      <xdr:nvCxnSpPr>
        <xdr:cNvPr id="706" name="直線コネクタ 705"/>
        <xdr:cNvCxnSpPr/>
      </xdr:nvCxnSpPr>
      <xdr:spPr>
        <a:xfrm>
          <a:off x="19545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7" name="楕円 706"/>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148590</xdr:rowOff>
    </xdr:to>
    <xdr:cxnSp macro="">
      <xdr:nvCxnSpPr>
        <xdr:cNvPr id="708" name="直線コネクタ 707"/>
        <xdr:cNvCxnSpPr/>
      </xdr:nvCxnSpPr>
      <xdr:spPr>
        <a:xfrm>
          <a:off x="18656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09"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0"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1"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2"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13"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714"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15" name="n_3mainValue【保健センター・保健所】&#10;一人当たり面積"/>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6"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39" name="直線コネクタ 738"/>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0"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1" name="直線コネクタ 740"/>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2"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3" name="直線コネクタ 742"/>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4"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5" name="フローチャート: 判断 744"/>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46" name="フローチャート: 判断 745"/>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47" name="フローチャート: 判断 746"/>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48" name="フローチャート: 判断 747"/>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49" name="フローチャート: 判断 748"/>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69596</xdr:rowOff>
    </xdr:from>
    <xdr:to>
      <xdr:col>85</xdr:col>
      <xdr:colOff>177800</xdr:colOff>
      <xdr:row>84</xdr:row>
      <xdr:rowOff>171196</xdr:rowOff>
    </xdr:to>
    <xdr:sp macro="" textlink="">
      <xdr:nvSpPr>
        <xdr:cNvPr id="755" name="楕円 754"/>
        <xdr:cNvSpPr/>
      </xdr:nvSpPr>
      <xdr:spPr>
        <a:xfrm>
          <a:off x="16268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48023</xdr:rowOff>
    </xdr:from>
    <xdr:ext cx="405111" cy="259045"/>
    <xdr:sp macro="" textlink="">
      <xdr:nvSpPr>
        <xdr:cNvPr id="756" name="【消防施設】&#10;有形固定資産減価償却率該当値テキスト"/>
        <xdr:cNvSpPr txBox="1"/>
      </xdr:nvSpPr>
      <xdr:spPr>
        <a:xfrm>
          <a:off x="16357600"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26163</xdr:rowOff>
    </xdr:from>
    <xdr:to>
      <xdr:col>81</xdr:col>
      <xdr:colOff>101600</xdr:colOff>
      <xdr:row>84</xdr:row>
      <xdr:rowOff>127763</xdr:rowOff>
    </xdr:to>
    <xdr:sp macro="" textlink="">
      <xdr:nvSpPr>
        <xdr:cNvPr id="757" name="楕円 756"/>
        <xdr:cNvSpPr/>
      </xdr:nvSpPr>
      <xdr:spPr>
        <a:xfrm>
          <a:off x="15430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76963</xdr:rowOff>
    </xdr:from>
    <xdr:to>
      <xdr:col>85</xdr:col>
      <xdr:colOff>127000</xdr:colOff>
      <xdr:row>84</xdr:row>
      <xdr:rowOff>120396</xdr:rowOff>
    </xdr:to>
    <xdr:cxnSp macro="">
      <xdr:nvCxnSpPr>
        <xdr:cNvPr id="758" name="直線コネクタ 757"/>
        <xdr:cNvCxnSpPr/>
      </xdr:nvCxnSpPr>
      <xdr:spPr>
        <a:xfrm>
          <a:off x="15481300" y="144787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165608</xdr:rowOff>
    </xdr:from>
    <xdr:to>
      <xdr:col>76</xdr:col>
      <xdr:colOff>165100</xdr:colOff>
      <xdr:row>84</xdr:row>
      <xdr:rowOff>95758</xdr:rowOff>
    </xdr:to>
    <xdr:sp macro="" textlink="">
      <xdr:nvSpPr>
        <xdr:cNvPr id="759" name="楕円 758"/>
        <xdr:cNvSpPr/>
      </xdr:nvSpPr>
      <xdr:spPr>
        <a:xfrm>
          <a:off x="1454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44958</xdr:rowOff>
    </xdr:from>
    <xdr:to>
      <xdr:col>81</xdr:col>
      <xdr:colOff>50800</xdr:colOff>
      <xdr:row>84</xdr:row>
      <xdr:rowOff>76963</xdr:rowOff>
    </xdr:to>
    <xdr:cxnSp macro="">
      <xdr:nvCxnSpPr>
        <xdr:cNvPr id="760" name="直線コネクタ 759"/>
        <xdr:cNvCxnSpPr/>
      </xdr:nvCxnSpPr>
      <xdr:spPr>
        <a:xfrm>
          <a:off x="14592300" y="144467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39878</xdr:rowOff>
    </xdr:from>
    <xdr:to>
      <xdr:col>72</xdr:col>
      <xdr:colOff>38100</xdr:colOff>
      <xdr:row>84</xdr:row>
      <xdr:rowOff>141478</xdr:rowOff>
    </xdr:to>
    <xdr:sp macro="" textlink="">
      <xdr:nvSpPr>
        <xdr:cNvPr id="761" name="楕円 760"/>
        <xdr:cNvSpPr/>
      </xdr:nvSpPr>
      <xdr:spPr>
        <a:xfrm>
          <a:off x="13652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44958</xdr:rowOff>
    </xdr:from>
    <xdr:to>
      <xdr:col>76</xdr:col>
      <xdr:colOff>114300</xdr:colOff>
      <xdr:row>84</xdr:row>
      <xdr:rowOff>90678</xdr:rowOff>
    </xdr:to>
    <xdr:cxnSp macro="">
      <xdr:nvCxnSpPr>
        <xdr:cNvPr id="762" name="直線コネクタ 761"/>
        <xdr:cNvCxnSpPr/>
      </xdr:nvCxnSpPr>
      <xdr:spPr>
        <a:xfrm flipV="1">
          <a:off x="13703300" y="144467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167894</xdr:rowOff>
    </xdr:from>
    <xdr:to>
      <xdr:col>67</xdr:col>
      <xdr:colOff>101600</xdr:colOff>
      <xdr:row>84</xdr:row>
      <xdr:rowOff>98044</xdr:rowOff>
    </xdr:to>
    <xdr:sp macro="" textlink="">
      <xdr:nvSpPr>
        <xdr:cNvPr id="763" name="楕円 762"/>
        <xdr:cNvSpPr/>
      </xdr:nvSpPr>
      <xdr:spPr>
        <a:xfrm>
          <a:off x="1276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47244</xdr:rowOff>
    </xdr:from>
    <xdr:to>
      <xdr:col>71</xdr:col>
      <xdr:colOff>177800</xdr:colOff>
      <xdr:row>84</xdr:row>
      <xdr:rowOff>90678</xdr:rowOff>
    </xdr:to>
    <xdr:cxnSp macro="">
      <xdr:nvCxnSpPr>
        <xdr:cNvPr id="764" name="直線コネクタ 763"/>
        <xdr:cNvCxnSpPr/>
      </xdr:nvCxnSpPr>
      <xdr:spPr>
        <a:xfrm>
          <a:off x="12814300" y="14449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5"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66"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67"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68"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118890</xdr:rowOff>
    </xdr:from>
    <xdr:ext cx="405111" cy="259045"/>
    <xdr:sp macro="" textlink="">
      <xdr:nvSpPr>
        <xdr:cNvPr id="769" name="n_1mainValue【消防施設】&#10;有形固定資産減価償却率"/>
        <xdr:cNvSpPr txBox="1"/>
      </xdr:nvSpPr>
      <xdr:spPr>
        <a:xfrm>
          <a:off x="15266044"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86885</xdr:rowOff>
    </xdr:from>
    <xdr:ext cx="405111" cy="259045"/>
    <xdr:sp macro="" textlink="">
      <xdr:nvSpPr>
        <xdr:cNvPr id="770" name="n_2mainValue【消防施設】&#10;有形固定資産減価償却率"/>
        <xdr:cNvSpPr txBox="1"/>
      </xdr:nvSpPr>
      <xdr:spPr>
        <a:xfrm>
          <a:off x="14389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132605</xdr:rowOff>
    </xdr:from>
    <xdr:ext cx="405111" cy="259045"/>
    <xdr:sp macro="" textlink="">
      <xdr:nvSpPr>
        <xdr:cNvPr id="771" name="n_3mainValue【消防施設】&#10;有形固定資産減価償却率"/>
        <xdr:cNvSpPr txBox="1"/>
      </xdr:nvSpPr>
      <xdr:spPr>
        <a:xfrm>
          <a:off x="135007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89171</xdr:rowOff>
    </xdr:from>
    <xdr:ext cx="405111" cy="259045"/>
    <xdr:sp macro="" textlink="">
      <xdr:nvSpPr>
        <xdr:cNvPr id="772" name="n_4mainValue【消防施設】&#10;有形固定資産減価償却率"/>
        <xdr:cNvSpPr txBox="1"/>
      </xdr:nvSpPr>
      <xdr:spPr>
        <a:xfrm>
          <a:off x="12611744"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796" name="直線コネクタ 795"/>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97"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98" name="直線コネクタ 79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799"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0" name="直線コネクタ 799"/>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1"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2" name="フローチャート: 判断 80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3" name="フローチャート: 判断 802"/>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4" name="フローチャート: 判断 803"/>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5" name="フローチャート: 判断 804"/>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06" name="フローチャート: 判断 805"/>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12" name="楕円 81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813" name="【消防施設】&#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14" name="楕円 81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815" name="直線コネクタ 814"/>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816" name="楕円 815"/>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83</xdr:row>
      <xdr:rowOff>19050</xdr:rowOff>
    </xdr:to>
    <xdr:cxnSp macro="">
      <xdr:nvCxnSpPr>
        <xdr:cNvPr id="817" name="直線コネクタ 816"/>
        <xdr:cNvCxnSpPr/>
      </xdr:nvCxnSpPr>
      <xdr:spPr>
        <a:xfrm>
          <a:off x="20434300" y="1422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818" name="楕円 817"/>
        <xdr:cNvSpPr/>
      </xdr:nvSpPr>
      <xdr:spPr>
        <a:xfrm>
          <a:off x="19494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165100</xdr:rowOff>
    </xdr:from>
    <xdr:to>
      <xdr:col>107</xdr:col>
      <xdr:colOff>50800</xdr:colOff>
      <xdr:row>82</xdr:row>
      <xdr:rowOff>165100</xdr:rowOff>
    </xdr:to>
    <xdr:cxnSp macro="">
      <xdr:nvCxnSpPr>
        <xdr:cNvPr id="819" name="直線コネクタ 818"/>
        <xdr:cNvCxnSpPr/>
      </xdr:nvCxnSpPr>
      <xdr:spPr>
        <a:xfrm>
          <a:off x="19545300" y="1422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0" name="楕円 819"/>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165100</xdr:rowOff>
    </xdr:to>
    <xdr:cxnSp macro="">
      <xdr:nvCxnSpPr>
        <xdr:cNvPr id="821" name="直線コネクタ 820"/>
        <xdr:cNvCxnSpPr/>
      </xdr:nvCxnSpPr>
      <xdr:spPr>
        <a:xfrm>
          <a:off x="18656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2"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3"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4"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5" name="n_4aveValue【消防施設】&#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826"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827" name="n_2mainValue【消防施設】&#10;一人当たり面積"/>
        <xdr:cNvSpPr txBox="1"/>
      </xdr:nvSpPr>
      <xdr:spPr>
        <a:xfrm>
          <a:off x="20199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828" name="n_3mainValue【消防施設】&#10;一人当たり面積"/>
        <xdr:cNvSpPr txBox="1"/>
      </xdr:nvSpPr>
      <xdr:spPr>
        <a:xfrm>
          <a:off x="19310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9" name="n_4main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107</xdr:row>
      <xdr:rowOff>120287</xdr:rowOff>
    </xdr:to>
    <xdr:cxnSp macro="">
      <xdr:nvCxnSpPr>
        <xdr:cNvPr id="855" name="直線コネクタ 854"/>
        <xdr:cNvCxnSpPr/>
      </xdr:nvCxnSpPr>
      <xdr:spPr>
        <a:xfrm flipV="1">
          <a:off x="16318864" y="17183644"/>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124114</xdr:rowOff>
    </xdr:from>
    <xdr:ext cx="405111" cy="259045"/>
    <xdr:sp macro="" textlink="">
      <xdr:nvSpPr>
        <xdr:cNvPr id="856" name="【庁舎】&#10;有形固定資産減価償却率最小値テキスト"/>
        <xdr:cNvSpPr txBox="1"/>
      </xdr:nvSpPr>
      <xdr:spPr>
        <a:xfrm>
          <a:off x="16357600" y="184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120287</xdr:rowOff>
    </xdr:from>
    <xdr:to>
      <xdr:col>86</xdr:col>
      <xdr:colOff>25400</xdr:colOff>
      <xdr:row>107</xdr:row>
      <xdr:rowOff>120287</xdr:rowOff>
    </xdr:to>
    <xdr:cxnSp macro="">
      <xdr:nvCxnSpPr>
        <xdr:cNvPr id="857" name="直線コネクタ 856"/>
        <xdr:cNvCxnSpPr/>
      </xdr:nvCxnSpPr>
      <xdr:spPr>
        <a:xfrm>
          <a:off x="16230600" y="184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858" name="【庁舎】&#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859" name="直線コネクタ 858"/>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860"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861" name="フローチャート: 判断 860"/>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5806</xdr:rowOff>
    </xdr:from>
    <xdr:to>
      <xdr:col>81</xdr:col>
      <xdr:colOff>101600</xdr:colOff>
      <xdr:row>104</xdr:row>
      <xdr:rowOff>107406</xdr:rowOff>
    </xdr:to>
    <xdr:sp macro="" textlink="">
      <xdr:nvSpPr>
        <xdr:cNvPr id="862" name="フローチャート: 判断 861"/>
        <xdr:cNvSpPr/>
      </xdr:nvSpPr>
      <xdr:spPr>
        <a:xfrm>
          <a:off x="15430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63" name="フローチャート: 判断 862"/>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64" name="フローチャート: 判断 863"/>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65" name="フローチャート: 判断 864"/>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871" name="楕円 870"/>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872" name="【庁舎】&#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53158</xdr:rowOff>
    </xdr:from>
    <xdr:to>
      <xdr:col>81</xdr:col>
      <xdr:colOff>101600</xdr:colOff>
      <xdr:row>102</xdr:row>
      <xdr:rowOff>154758</xdr:rowOff>
    </xdr:to>
    <xdr:sp macro="" textlink="">
      <xdr:nvSpPr>
        <xdr:cNvPr id="873" name="楕円 872"/>
        <xdr:cNvSpPr/>
      </xdr:nvSpPr>
      <xdr:spPr>
        <a:xfrm>
          <a:off x="15430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103958</xdr:rowOff>
    </xdr:to>
    <xdr:cxnSp macro="">
      <xdr:nvCxnSpPr>
        <xdr:cNvPr id="874" name="直線コネクタ 873"/>
        <xdr:cNvCxnSpPr/>
      </xdr:nvCxnSpPr>
      <xdr:spPr>
        <a:xfrm flipV="1">
          <a:off x="15481300" y="17433471"/>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75" name="楕円 874"/>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103958</xdr:rowOff>
    </xdr:to>
    <xdr:cxnSp macro="">
      <xdr:nvCxnSpPr>
        <xdr:cNvPr id="876" name="直線コネクタ 875"/>
        <xdr:cNvCxnSpPr/>
      </xdr:nvCxnSpPr>
      <xdr:spPr>
        <a:xfrm>
          <a:off x="14592300" y="175412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125005</xdr:rowOff>
    </xdr:from>
    <xdr:to>
      <xdr:col>72</xdr:col>
      <xdr:colOff>38100</xdr:colOff>
      <xdr:row>102</xdr:row>
      <xdr:rowOff>55155</xdr:rowOff>
    </xdr:to>
    <xdr:sp macro="" textlink="">
      <xdr:nvSpPr>
        <xdr:cNvPr id="877" name="楕円 876"/>
        <xdr:cNvSpPr/>
      </xdr:nvSpPr>
      <xdr:spPr>
        <a:xfrm>
          <a:off x="13652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4355</xdr:rowOff>
    </xdr:from>
    <xdr:to>
      <xdr:col>76</xdr:col>
      <xdr:colOff>114300</xdr:colOff>
      <xdr:row>102</xdr:row>
      <xdr:rowOff>53339</xdr:rowOff>
    </xdr:to>
    <xdr:cxnSp macro="">
      <xdr:nvCxnSpPr>
        <xdr:cNvPr id="878" name="直線コネクタ 877"/>
        <xdr:cNvCxnSpPr/>
      </xdr:nvCxnSpPr>
      <xdr:spPr>
        <a:xfrm>
          <a:off x="13703300" y="174922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133169</xdr:rowOff>
    </xdr:from>
    <xdr:to>
      <xdr:col>67</xdr:col>
      <xdr:colOff>101600</xdr:colOff>
      <xdr:row>108</xdr:row>
      <xdr:rowOff>63319</xdr:rowOff>
    </xdr:to>
    <xdr:sp macro="" textlink="">
      <xdr:nvSpPr>
        <xdr:cNvPr id="879" name="楕円 878"/>
        <xdr:cNvSpPr/>
      </xdr:nvSpPr>
      <xdr:spPr>
        <a:xfrm>
          <a:off x="12763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4355</xdr:rowOff>
    </xdr:from>
    <xdr:to>
      <xdr:col>71</xdr:col>
      <xdr:colOff>177800</xdr:colOff>
      <xdr:row>108</xdr:row>
      <xdr:rowOff>12519</xdr:rowOff>
    </xdr:to>
    <xdr:cxnSp macro="">
      <xdr:nvCxnSpPr>
        <xdr:cNvPr id="880" name="直線コネクタ 879"/>
        <xdr:cNvCxnSpPr/>
      </xdr:nvCxnSpPr>
      <xdr:spPr>
        <a:xfrm flipV="1">
          <a:off x="12814300" y="17492255"/>
          <a:ext cx="8890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98533</xdr:rowOff>
    </xdr:from>
    <xdr:ext cx="405111" cy="259045"/>
    <xdr:sp macro="" textlink="">
      <xdr:nvSpPr>
        <xdr:cNvPr id="881" name="n_1aveValue【庁舎】&#10;有形固定資産減価償却率"/>
        <xdr:cNvSpPr txBox="1"/>
      </xdr:nvSpPr>
      <xdr:spPr>
        <a:xfrm>
          <a:off x="152660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82"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16890</xdr:rowOff>
    </xdr:from>
    <xdr:ext cx="405111" cy="259045"/>
    <xdr:sp macro="" textlink="">
      <xdr:nvSpPr>
        <xdr:cNvPr id="883" name="n_3aveValue【庁舎】&#10;有形固定資産減価償却率"/>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884" name="n_4aveValue【庁舎】&#10;有形固定資産減価償却率"/>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171285</xdr:rowOff>
    </xdr:from>
    <xdr:ext cx="405111" cy="259045"/>
    <xdr:sp macro="" textlink="">
      <xdr:nvSpPr>
        <xdr:cNvPr id="885" name="n_1mainValue【庁舎】&#10;有形固定資産減価償却率"/>
        <xdr:cNvSpPr txBox="1"/>
      </xdr:nvSpPr>
      <xdr:spPr>
        <a:xfrm>
          <a:off x="152660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86"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71682</xdr:rowOff>
    </xdr:from>
    <xdr:ext cx="405111" cy="259045"/>
    <xdr:sp macro="" textlink="">
      <xdr:nvSpPr>
        <xdr:cNvPr id="887" name="n_3mainValue【庁舎】&#10;有形固定資産減価償却率"/>
        <xdr:cNvSpPr txBox="1"/>
      </xdr:nvSpPr>
      <xdr:spPr>
        <a:xfrm>
          <a:off x="13500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54446</xdr:rowOff>
    </xdr:from>
    <xdr:ext cx="405111" cy="259045"/>
    <xdr:sp macro="" textlink="">
      <xdr:nvSpPr>
        <xdr:cNvPr id="888" name="n_4mainValue【庁舎】&#10;有形固定資産減価償却率"/>
        <xdr:cNvSpPr txBox="1"/>
      </xdr:nvSpPr>
      <xdr:spPr>
        <a:xfrm>
          <a:off x="12611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9" name="テキスト ボックス 8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0" name="直線コネクタ 8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1" name="テキスト ボックス 9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2" name="直線コネクタ 9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3" name="テキスト ボックス 9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6" name="直線コネクタ 9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7" name="テキスト ボックス 9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8" name="直線コネクタ 9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9" name="テキスト ボックス 9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3" name="直線コネクタ 912"/>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4"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5" name="直線コネクタ 91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6"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7" name="直線コネクタ 916"/>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18"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19" name="フローチャート: 判断 918"/>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0" name="フローチャート: 判断 91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1" name="フローチャート: 判断 920"/>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2" name="フローチャート: 判断 921"/>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3" name="フローチャート: 判断 922"/>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929" name="楕円 928"/>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148607</xdr:rowOff>
    </xdr:from>
    <xdr:ext cx="469744" cy="259045"/>
    <xdr:sp macro="" textlink="">
      <xdr:nvSpPr>
        <xdr:cNvPr id="930" name="【庁舎】&#10;一人当たり面積該当値テキスト"/>
        <xdr:cNvSpPr txBox="1"/>
      </xdr:nvSpPr>
      <xdr:spPr>
        <a:xfrm>
          <a:off x="221996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29211</xdr:rowOff>
    </xdr:from>
    <xdr:to>
      <xdr:col>112</xdr:col>
      <xdr:colOff>38100</xdr:colOff>
      <xdr:row>103</xdr:row>
      <xdr:rowOff>130811</xdr:rowOff>
    </xdr:to>
    <xdr:sp macro="" textlink="">
      <xdr:nvSpPr>
        <xdr:cNvPr id="931" name="楕円 930"/>
        <xdr:cNvSpPr/>
      </xdr:nvSpPr>
      <xdr:spPr>
        <a:xfrm>
          <a:off x="2127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80011</xdr:rowOff>
    </xdr:from>
    <xdr:to>
      <xdr:col>116</xdr:col>
      <xdr:colOff>63500</xdr:colOff>
      <xdr:row>105</xdr:row>
      <xdr:rowOff>49530</xdr:rowOff>
    </xdr:to>
    <xdr:cxnSp macro="">
      <xdr:nvCxnSpPr>
        <xdr:cNvPr id="932" name="直線コネクタ 931"/>
        <xdr:cNvCxnSpPr/>
      </xdr:nvCxnSpPr>
      <xdr:spPr>
        <a:xfrm>
          <a:off x="21323300" y="17739361"/>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29211</xdr:rowOff>
    </xdr:from>
    <xdr:to>
      <xdr:col>107</xdr:col>
      <xdr:colOff>101600</xdr:colOff>
      <xdr:row>103</xdr:row>
      <xdr:rowOff>130811</xdr:rowOff>
    </xdr:to>
    <xdr:sp macro="" textlink="">
      <xdr:nvSpPr>
        <xdr:cNvPr id="933" name="楕円 932"/>
        <xdr:cNvSpPr/>
      </xdr:nvSpPr>
      <xdr:spPr>
        <a:xfrm>
          <a:off x="20383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80011</xdr:rowOff>
    </xdr:from>
    <xdr:to>
      <xdr:col>111</xdr:col>
      <xdr:colOff>177800</xdr:colOff>
      <xdr:row>103</xdr:row>
      <xdr:rowOff>80011</xdr:rowOff>
    </xdr:to>
    <xdr:cxnSp macro="">
      <xdr:nvCxnSpPr>
        <xdr:cNvPr id="934" name="直線コネクタ 933"/>
        <xdr:cNvCxnSpPr/>
      </xdr:nvCxnSpPr>
      <xdr:spPr>
        <a:xfrm>
          <a:off x="20434300" y="17739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21589</xdr:rowOff>
    </xdr:from>
    <xdr:to>
      <xdr:col>102</xdr:col>
      <xdr:colOff>165100</xdr:colOff>
      <xdr:row>103</xdr:row>
      <xdr:rowOff>123189</xdr:rowOff>
    </xdr:to>
    <xdr:sp macro="" textlink="">
      <xdr:nvSpPr>
        <xdr:cNvPr id="935" name="楕円 934"/>
        <xdr:cNvSpPr/>
      </xdr:nvSpPr>
      <xdr:spPr>
        <a:xfrm>
          <a:off x="19494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72389</xdr:rowOff>
    </xdr:from>
    <xdr:to>
      <xdr:col>107</xdr:col>
      <xdr:colOff>50800</xdr:colOff>
      <xdr:row>103</xdr:row>
      <xdr:rowOff>80011</xdr:rowOff>
    </xdr:to>
    <xdr:cxnSp macro="">
      <xdr:nvCxnSpPr>
        <xdr:cNvPr id="936" name="直線コネクタ 935"/>
        <xdr:cNvCxnSpPr/>
      </xdr:nvCxnSpPr>
      <xdr:spPr>
        <a:xfrm>
          <a:off x="19545300" y="17731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37" name="楕円 936"/>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72389</xdr:rowOff>
    </xdr:from>
    <xdr:to>
      <xdr:col>102</xdr:col>
      <xdr:colOff>114300</xdr:colOff>
      <xdr:row>107</xdr:row>
      <xdr:rowOff>19050</xdr:rowOff>
    </xdr:to>
    <xdr:cxnSp macro="">
      <xdr:nvCxnSpPr>
        <xdr:cNvPr id="938" name="直線コネクタ 937"/>
        <xdr:cNvCxnSpPr/>
      </xdr:nvCxnSpPr>
      <xdr:spPr>
        <a:xfrm flipV="1">
          <a:off x="18656300" y="17731739"/>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9"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0"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1"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2"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147338</xdr:rowOff>
    </xdr:from>
    <xdr:ext cx="469744" cy="259045"/>
    <xdr:sp macro="" textlink="">
      <xdr:nvSpPr>
        <xdr:cNvPr id="943" name="n_1mainValue【庁舎】&#10;一人当たり面積"/>
        <xdr:cNvSpPr txBox="1"/>
      </xdr:nvSpPr>
      <xdr:spPr>
        <a:xfrm>
          <a:off x="210757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147338</xdr:rowOff>
    </xdr:from>
    <xdr:ext cx="469744" cy="259045"/>
    <xdr:sp macro="" textlink="">
      <xdr:nvSpPr>
        <xdr:cNvPr id="944" name="n_2mainValue【庁舎】&#10;一人当たり面積"/>
        <xdr:cNvSpPr txBox="1"/>
      </xdr:nvSpPr>
      <xdr:spPr>
        <a:xfrm>
          <a:off x="201994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139716</xdr:rowOff>
    </xdr:from>
    <xdr:ext cx="469744" cy="259045"/>
    <xdr:sp macro="" textlink="">
      <xdr:nvSpPr>
        <xdr:cNvPr id="945" name="n_3mainValue【庁舎】&#10;一人当たり面積"/>
        <xdr:cNvSpPr txBox="1"/>
      </xdr:nvSpPr>
      <xdr:spPr>
        <a:xfrm>
          <a:off x="19310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46"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有形固定資産減価償却率は、一般廃棄物処理施設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ja-JP" altLang="en-US" sz="1100">
              <a:solidFill>
                <a:schemeClr val="dk1"/>
              </a:solidFill>
              <a:effectLst/>
              <a:latin typeface="+mn-lt"/>
              <a:ea typeface="+mn-ea"/>
              <a:cs typeface="+mn-cs"/>
            </a:rPr>
            <a:t>、庁舎において</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水準にあります。</a:t>
          </a:r>
          <a:endParaRPr lang="ja-JP" altLang="ja-JP" sz="1400">
            <a:effectLst/>
          </a:endParaRPr>
        </a:p>
        <a:p>
          <a:r>
            <a:rPr lang="ja-JP" altLang="ja-JP" sz="1100">
              <a:solidFill>
                <a:schemeClr val="dk1"/>
              </a:solidFill>
              <a:effectLst/>
              <a:latin typeface="+mn-lt"/>
              <a:ea typeface="+mn-ea"/>
              <a:cs typeface="+mn-cs"/>
            </a:rPr>
            <a:t>また、大久保図書館、市民会館は令和元年度に建て替えが完了しており、有形固定資産減価償却率が改善されています。消防庁舎についても建て替えを進めていることから、同様に有形固定資産減価償却率は下がる見込みです。</a:t>
          </a:r>
          <a:endParaRPr lang="ja-JP" altLang="ja-JP" sz="1400">
            <a:effectLst/>
          </a:endParaRPr>
        </a:p>
        <a:p>
          <a:r>
            <a:rPr kumimoji="1" lang="ja-JP" altLang="ja-JP" sz="1100">
              <a:solidFill>
                <a:schemeClr val="dk1"/>
              </a:solidFill>
              <a:effectLst/>
              <a:latin typeface="+mn-lt"/>
              <a:ea typeface="+mn-ea"/>
              <a:cs typeface="+mn-cs"/>
            </a:rPr>
            <a:t>公共施設がこれから大量に更新時期を迎える一方で、厳しい財政状況が続くことが見込まれますが、長期的な視点から所有する公共施設を適正に維持管理し、計画的に更新、統廃合、長寿命化等を行っ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本市の財政力指数は、類似団体の平均よりも高い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をピークに高齢者人口の増加等により低下し、普通交付税に依存した財政状況が続いています。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今後は交付税に依存しない自主・自立した財政構造に転換することが望まれます。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年度に当時過去最高の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となって以降、人件費の削減等に取り組んできた結果、改善傾向にありましたが、物件費や扶助費、老朽化した公共施設の再生に伴う公債費の増加等により、再度増加に転じております。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今後も経営改革大綱に基づき、経常経費の削減に努めていきます。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152654</xdr:rowOff>
    </xdr:from>
    <xdr:to>
      <xdr:col>23</xdr:col>
      <xdr:colOff>133350</xdr:colOff>
      <xdr:row>66</xdr:row>
      <xdr:rowOff>508</xdr:rowOff>
    </xdr:to>
    <xdr:cxnSp macro="">
      <xdr:nvCxnSpPr>
        <xdr:cNvPr id="130" name="直線コネクタ 129"/>
        <xdr:cNvCxnSpPr/>
      </xdr:nvCxnSpPr>
      <xdr:spPr>
        <a:xfrm flipV="1">
          <a:off x="4114800" y="112969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508</xdr:rowOff>
    </xdr:to>
    <xdr:cxnSp macro="">
      <xdr:nvCxnSpPr>
        <xdr:cNvPr id="133" name="直線コネクタ 132"/>
        <xdr:cNvCxnSpPr/>
      </xdr:nvCxnSpPr>
      <xdr:spPr>
        <a:xfrm>
          <a:off x="3225800" y="111617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17526</xdr:rowOff>
    </xdr:to>
    <xdr:cxnSp macro="">
      <xdr:nvCxnSpPr>
        <xdr:cNvPr id="136" name="直線コネクタ 135"/>
        <xdr:cNvCxnSpPr/>
      </xdr:nvCxnSpPr>
      <xdr:spPr>
        <a:xfrm>
          <a:off x="2336800" y="1102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53848</xdr:rowOff>
    </xdr:to>
    <xdr:cxnSp macro="">
      <xdr:nvCxnSpPr>
        <xdr:cNvPr id="139" name="直線コネクタ 138"/>
        <xdr:cNvCxnSpPr/>
      </xdr:nvCxnSpPr>
      <xdr:spPr>
        <a:xfrm>
          <a:off x="1447800" y="1083360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9" name="楕円 148"/>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73931</xdr:rowOff>
    </xdr:from>
    <xdr:ext cx="762000" cy="259045"/>
    <xdr:sp macro="" textlink="">
      <xdr:nvSpPr>
        <xdr:cNvPr id="150" name="財政構造の弾力性該当値テキスト"/>
        <xdr:cNvSpPr txBox="1"/>
      </xdr:nvSpPr>
      <xdr:spPr>
        <a:xfrm>
          <a:off x="5041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1" name="楕円 150"/>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2" name="テキスト ボックス 151"/>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4" name="テキスト ボックス 153"/>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本市の人口１人当たり人件費・物件費等決算額は、類似団体平均よりも高い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これは、マンパワーによる行政サービスの充実に努めてきたため、職員数が類似団体よりも多いことが主な要因です。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これまで職員数の削減に取り組んできましたが、今後も職員数の適正化に努めていきます。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100386</xdr:rowOff>
    </xdr:from>
    <xdr:to>
      <xdr:col>23</xdr:col>
      <xdr:colOff>133350</xdr:colOff>
      <xdr:row>84</xdr:row>
      <xdr:rowOff>15777</xdr:rowOff>
    </xdr:to>
    <xdr:cxnSp macro="">
      <xdr:nvCxnSpPr>
        <xdr:cNvPr id="193" name="直線コネクタ 192"/>
        <xdr:cNvCxnSpPr/>
      </xdr:nvCxnSpPr>
      <xdr:spPr>
        <a:xfrm>
          <a:off x="4114800" y="14330736"/>
          <a:ext cx="838200" cy="8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56135</xdr:rowOff>
    </xdr:from>
    <xdr:to>
      <xdr:col>19</xdr:col>
      <xdr:colOff>133350</xdr:colOff>
      <xdr:row>83</xdr:row>
      <xdr:rowOff>100386</xdr:rowOff>
    </xdr:to>
    <xdr:cxnSp macro="">
      <xdr:nvCxnSpPr>
        <xdr:cNvPr id="196" name="直線コネクタ 195"/>
        <xdr:cNvCxnSpPr/>
      </xdr:nvCxnSpPr>
      <xdr:spPr>
        <a:xfrm>
          <a:off x="3225800" y="14286485"/>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47072</xdr:rowOff>
    </xdr:from>
    <xdr:to>
      <xdr:col>15</xdr:col>
      <xdr:colOff>82550</xdr:colOff>
      <xdr:row>83</xdr:row>
      <xdr:rowOff>56135</xdr:rowOff>
    </xdr:to>
    <xdr:cxnSp macro="">
      <xdr:nvCxnSpPr>
        <xdr:cNvPr id="199" name="直線コネクタ 198"/>
        <xdr:cNvCxnSpPr/>
      </xdr:nvCxnSpPr>
      <xdr:spPr>
        <a:xfrm>
          <a:off x="2336800" y="14277422"/>
          <a:ext cx="889000" cy="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47072</xdr:rowOff>
    </xdr:from>
    <xdr:to>
      <xdr:col>11</xdr:col>
      <xdr:colOff>31750</xdr:colOff>
      <xdr:row>83</xdr:row>
      <xdr:rowOff>48346</xdr:rowOff>
    </xdr:to>
    <xdr:cxnSp macro="">
      <xdr:nvCxnSpPr>
        <xdr:cNvPr id="202" name="直線コネクタ 201"/>
        <xdr:cNvCxnSpPr/>
      </xdr:nvCxnSpPr>
      <xdr:spPr>
        <a:xfrm flipV="1">
          <a:off x="1447800" y="14277422"/>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xdr:cNvSpPr txBox="1"/>
      </xdr:nvSpPr>
      <xdr:spPr>
        <a:xfrm>
          <a:off x="1066800" y="139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136427</xdr:rowOff>
    </xdr:from>
    <xdr:to>
      <xdr:col>23</xdr:col>
      <xdr:colOff>184150</xdr:colOff>
      <xdr:row>84</xdr:row>
      <xdr:rowOff>66577</xdr:rowOff>
    </xdr:to>
    <xdr:sp macro="" textlink="">
      <xdr:nvSpPr>
        <xdr:cNvPr id="212" name="楕円 211"/>
        <xdr:cNvSpPr/>
      </xdr:nvSpPr>
      <xdr:spPr>
        <a:xfrm>
          <a:off x="4902200" y="143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108504</xdr:rowOff>
    </xdr:from>
    <xdr:ext cx="762000" cy="259045"/>
    <xdr:sp macro="" textlink="">
      <xdr:nvSpPr>
        <xdr:cNvPr id="213" name="人件費・物件費等の状況該当値テキスト"/>
        <xdr:cNvSpPr txBox="1"/>
      </xdr:nvSpPr>
      <xdr:spPr>
        <a:xfrm>
          <a:off x="5041900" y="1433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49586</xdr:rowOff>
    </xdr:from>
    <xdr:to>
      <xdr:col>19</xdr:col>
      <xdr:colOff>184150</xdr:colOff>
      <xdr:row>83</xdr:row>
      <xdr:rowOff>151186</xdr:rowOff>
    </xdr:to>
    <xdr:sp macro="" textlink="">
      <xdr:nvSpPr>
        <xdr:cNvPr id="214" name="楕円 213"/>
        <xdr:cNvSpPr/>
      </xdr:nvSpPr>
      <xdr:spPr>
        <a:xfrm>
          <a:off x="4064000" y="142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135963</xdr:rowOff>
    </xdr:from>
    <xdr:ext cx="736600" cy="259045"/>
    <xdr:sp macro="" textlink="">
      <xdr:nvSpPr>
        <xdr:cNvPr id="215" name="テキスト ボックス 214"/>
        <xdr:cNvSpPr txBox="1"/>
      </xdr:nvSpPr>
      <xdr:spPr>
        <a:xfrm>
          <a:off x="3733800" y="1436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5335</xdr:rowOff>
    </xdr:from>
    <xdr:to>
      <xdr:col>15</xdr:col>
      <xdr:colOff>133350</xdr:colOff>
      <xdr:row>83</xdr:row>
      <xdr:rowOff>106935</xdr:rowOff>
    </xdr:to>
    <xdr:sp macro="" textlink="">
      <xdr:nvSpPr>
        <xdr:cNvPr id="216" name="楕円 215"/>
        <xdr:cNvSpPr/>
      </xdr:nvSpPr>
      <xdr:spPr>
        <a:xfrm>
          <a:off x="3175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91712</xdr:rowOff>
    </xdr:from>
    <xdr:ext cx="762000" cy="259045"/>
    <xdr:sp macro="" textlink="">
      <xdr:nvSpPr>
        <xdr:cNvPr id="217" name="テキスト ボックス 216"/>
        <xdr:cNvSpPr txBox="1"/>
      </xdr:nvSpPr>
      <xdr:spPr>
        <a:xfrm>
          <a:off x="2844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167722</xdr:rowOff>
    </xdr:from>
    <xdr:to>
      <xdr:col>11</xdr:col>
      <xdr:colOff>82550</xdr:colOff>
      <xdr:row>83</xdr:row>
      <xdr:rowOff>97872</xdr:rowOff>
    </xdr:to>
    <xdr:sp macro="" textlink="">
      <xdr:nvSpPr>
        <xdr:cNvPr id="218" name="楕円 217"/>
        <xdr:cNvSpPr/>
      </xdr:nvSpPr>
      <xdr:spPr>
        <a:xfrm>
          <a:off x="2286000" y="142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82649</xdr:rowOff>
    </xdr:from>
    <xdr:ext cx="762000" cy="259045"/>
    <xdr:sp macro="" textlink="">
      <xdr:nvSpPr>
        <xdr:cNvPr id="219" name="テキスト ボックス 218"/>
        <xdr:cNvSpPr txBox="1"/>
      </xdr:nvSpPr>
      <xdr:spPr>
        <a:xfrm>
          <a:off x="1955800" y="1431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168996</xdr:rowOff>
    </xdr:from>
    <xdr:to>
      <xdr:col>7</xdr:col>
      <xdr:colOff>31750</xdr:colOff>
      <xdr:row>83</xdr:row>
      <xdr:rowOff>99146</xdr:rowOff>
    </xdr:to>
    <xdr:sp macro="" textlink="">
      <xdr:nvSpPr>
        <xdr:cNvPr id="220" name="楕円 219"/>
        <xdr:cNvSpPr/>
      </xdr:nvSpPr>
      <xdr:spPr>
        <a:xfrm>
          <a:off x="1397000" y="142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83923</xdr:rowOff>
    </xdr:from>
    <xdr:ext cx="762000" cy="259045"/>
    <xdr:sp macro="" textlink="">
      <xdr:nvSpPr>
        <xdr:cNvPr id="221" name="テキスト ボックス 220"/>
        <xdr:cNvSpPr txBox="1"/>
      </xdr:nvSpPr>
      <xdr:spPr>
        <a:xfrm>
          <a:off x="1066800" y="143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本市のラスパイレス指数は、類似団体平均より高い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国家公務員の時限的な給与改定特例法による給与減額支給措置が平成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年度になくなり、措置前の水準に近い数値となっています。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今後も適正な水準の確保に努めていきます。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91016</xdr:rowOff>
    </xdr:to>
    <xdr:cxnSp macro="">
      <xdr:nvCxnSpPr>
        <xdr:cNvPr id="255" name="直線コネクタ 254"/>
        <xdr:cNvCxnSpPr/>
      </xdr:nvCxnSpPr>
      <xdr:spPr>
        <a:xfrm flipV="1">
          <a:off x="16179800" y="149468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58" name="直線コネクタ 257"/>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10584</xdr:rowOff>
    </xdr:to>
    <xdr:cxnSp macro="">
      <xdr:nvCxnSpPr>
        <xdr:cNvPr id="261" name="直線コネクタ 260"/>
        <xdr:cNvCxnSpPr/>
      </xdr:nvCxnSpPr>
      <xdr:spPr>
        <a:xfrm>
          <a:off x="14401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4" name="直線コネクタ 263"/>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本市の人口千人当たり職員数は、類似団体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本市のまちづくりの基本理念である「文教住宅都市憲章」のもとに整備されてきた保育所、幼稚園、こども園、高等学校などの公共施設に職員を配置していることから、他市に比べて高い数値になっています。今後も習志野市定員管理計画に基づき、職員数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87630</xdr:rowOff>
    </xdr:from>
    <xdr:to>
      <xdr:col>81</xdr:col>
      <xdr:colOff>44450</xdr:colOff>
      <xdr:row>64</xdr:row>
      <xdr:rowOff>97972</xdr:rowOff>
    </xdr:to>
    <xdr:cxnSp macro="">
      <xdr:nvCxnSpPr>
        <xdr:cNvPr id="320" name="直線コネクタ 319"/>
        <xdr:cNvCxnSpPr/>
      </xdr:nvCxnSpPr>
      <xdr:spPr>
        <a:xfrm flipV="1">
          <a:off x="16179800" y="110604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97972</xdr:rowOff>
    </xdr:from>
    <xdr:to>
      <xdr:col>77</xdr:col>
      <xdr:colOff>44450</xdr:colOff>
      <xdr:row>64</xdr:row>
      <xdr:rowOff>108313</xdr:rowOff>
    </xdr:to>
    <xdr:cxnSp macro="">
      <xdr:nvCxnSpPr>
        <xdr:cNvPr id="323" name="直線コネクタ 322"/>
        <xdr:cNvCxnSpPr/>
      </xdr:nvCxnSpPr>
      <xdr:spPr>
        <a:xfrm flipV="1">
          <a:off x="15290800" y="110707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108313</xdr:rowOff>
    </xdr:from>
    <xdr:to>
      <xdr:col>72</xdr:col>
      <xdr:colOff>203200</xdr:colOff>
      <xdr:row>64</xdr:row>
      <xdr:rowOff>108313</xdr:rowOff>
    </xdr:to>
    <xdr:cxnSp macro="">
      <xdr:nvCxnSpPr>
        <xdr:cNvPr id="326" name="直線コネクタ 325"/>
        <xdr:cNvCxnSpPr/>
      </xdr:nvCxnSpPr>
      <xdr:spPr>
        <a:xfrm>
          <a:off x="14401800" y="11081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108313</xdr:rowOff>
    </xdr:from>
    <xdr:to>
      <xdr:col>68</xdr:col>
      <xdr:colOff>152400</xdr:colOff>
      <xdr:row>64</xdr:row>
      <xdr:rowOff>111760</xdr:rowOff>
    </xdr:to>
    <xdr:cxnSp macro="">
      <xdr:nvCxnSpPr>
        <xdr:cNvPr id="329" name="直線コネクタ 328"/>
        <xdr:cNvCxnSpPr/>
      </xdr:nvCxnSpPr>
      <xdr:spPr>
        <a:xfrm flipV="1">
          <a:off x="13512800" y="110811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39" name="楕円 338"/>
        <xdr:cNvSpPr/>
      </xdr:nvSpPr>
      <xdr:spPr>
        <a:xfrm>
          <a:off x="16967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8907</xdr:rowOff>
    </xdr:from>
    <xdr:ext cx="762000" cy="259045"/>
    <xdr:sp macro="" textlink="">
      <xdr:nvSpPr>
        <xdr:cNvPr id="340" name="定員管理の状況該当値テキスト"/>
        <xdr:cNvSpPr txBox="1"/>
      </xdr:nvSpPr>
      <xdr:spPr>
        <a:xfrm>
          <a:off x="17106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47172</xdr:rowOff>
    </xdr:from>
    <xdr:to>
      <xdr:col>77</xdr:col>
      <xdr:colOff>95250</xdr:colOff>
      <xdr:row>64</xdr:row>
      <xdr:rowOff>148772</xdr:rowOff>
    </xdr:to>
    <xdr:sp macro="" textlink="">
      <xdr:nvSpPr>
        <xdr:cNvPr id="341" name="楕円 340"/>
        <xdr:cNvSpPr/>
      </xdr:nvSpPr>
      <xdr:spPr>
        <a:xfrm>
          <a:off x="16129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133549</xdr:rowOff>
    </xdr:from>
    <xdr:ext cx="736600" cy="259045"/>
    <xdr:sp macro="" textlink="">
      <xdr:nvSpPr>
        <xdr:cNvPr id="342" name="テキスト ボックス 341"/>
        <xdr:cNvSpPr txBox="1"/>
      </xdr:nvSpPr>
      <xdr:spPr>
        <a:xfrm>
          <a:off x="15798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57513</xdr:rowOff>
    </xdr:from>
    <xdr:to>
      <xdr:col>73</xdr:col>
      <xdr:colOff>44450</xdr:colOff>
      <xdr:row>64</xdr:row>
      <xdr:rowOff>159113</xdr:rowOff>
    </xdr:to>
    <xdr:sp macro="" textlink="">
      <xdr:nvSpPr>
        <xdr:cNvPr id="343" name="楕円 342"/>
        <xdr:cNvSpPr/>
      </xdr:nvSpPr>
      <xdr:spPr>
        <a:xfrm>
          <a:off x="15240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143890</xdr:rowOff>
    </xdr:from>
    <xdr:ext cx="762000" cy="259045"/>
    <xdr:sp macro="" textlink="">
      <xdr:nvSpPr>
        <xdr:cNvPr id="344" name="テキスト ボックス 343"/>
        <xdr:cNvSpPr txBox="1"/>
      </xdr:nvSpPr>
      <xdr:spPr>
        <a:xfrm>
          <a:off x="14909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57513</xdr:rowOff>
    </xdr:from>
    <xdr:to>
      <xdr:col>68</xdr:col>
      <xdr:colOff>203200</xdr:colOff>
      <xdr:row>64</xdr:row>
      <xdr:rowOff>159113</xdr:rowOff>
    </xdr:to>
    <xdr:sp macro="" textlink="">
      <xdr:nvSpPr>
        <xdr:cNvPr id="345" name="楕円 344"/>
        <xdr:cNvSpPr/>
      </xdr:nvSpPr>
      <xdr:spPr>
        <a:xfrm>
          <a:off x="14351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143890</xdr:rowOff>
    </xdr:from>
    <xdr:ext cx="762000" cy="259045"/>
    <xdr:sp macro="" textlink="">
      <xdr:nvSpPr>
        <xdr:cNvPr id="346" name="テキスト ボックス 345"/>
        <xdr:cNvSpPr txBox="1"/>
      </xdr:nvSpPr>
      <xdr:spPr>
        <a:xfrm>
          <a:off x="14020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60960</xdr:rowOff>
    </xdr:from>
    <xdr:to>
      <xdr:col>64</xdr:col>
      <xdr:colOff>152400</xdr:colOff>
      <xdr:row>64</xdr:row>
      <xdr:rowOff>162560</xdr:rowOff>
    </xdr:to>
    <xdr:sp macro="" textlink="">
      <xdr:nvSpPr>
        <xdr:cNvPr id="347" name="楕円 346"/>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147337</xdr:rowOff>
    </xdr:from>
    <xdr:ext cx="762000" cy="259045"/>
    <xdr:sp macro="" textlink="">
      <xdr:nvSpPr>
        <xdr:cNvPr id="348" name="テキスト ボックス 347"/>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本市の実質公債費比率は、類似団体の平均よりも高い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これは、公債費に準ずる債務負担行為に係るものが減少した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一方で、元利償還金の額が増加した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26307</xdr:rowOff>
    </xdr:to>
    <xdr:cxnSp macro="">
      <xdr:nvCxnSpPr>
        <xdr:cNvPr id="383" name="直線コネクタ 382"/>
        <xdr:cNvCxnSpPr/>
      </xdr:nvCxnSpPr>
      <xdr:spPr>
        <a:xfrm flipV="1">
          <a:off x="16179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43</xdr:row>
      <xdr:rowOff>26307</xdr:rowOff>
    </xdr:to>
    <xdr:cxnSp macro="">
      <xdr:nvCxnSpPr>
        <xdr:cNvPr id="386" name="直線コネクタ 385"/>
        <xdr:cNvCxnSpPr/>
      </xdr:nvCxnSpPr>
      <xdr:spPr>
        <a:xfrm>
          <a:off x="15290800" y="7019472"/>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161472</xdr:rowOff>
    </xdr:to>
    <xdr:cxnSp macro="">
      <xdr:nvCxnSpPr>
        <xdr:cNvPr id="389" name="直線コネクタ 388"/>
        <xdr:cNvCxnSpPr/>
      </xdr:nvCxnSpPr>
      <xdr:spPr>
        <a:xfrm>
          <a:off x="14401800" y="68930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40</xdr:row>
      <xdr:rowOff>35076</xdr:rowOff>
    </xdr:to>
    <xdr:cxnSp macro="">
      <xdr:nvCxnSpPr>
        <xdr:cNvPr id="392" name="直線コネクタ 391"/>
        <xdr:cNvCxnSpPr/>
      </xdr:nvCxnSpPr>
      <xdr:spPr>
        <a:xfrm>
          <a:off x="13512800" y="67551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2" name="楕円 401"/>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3"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404" name="楕円 403"/>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405" name="テキスト ボックス 404"/>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6" name="楕円 405"/>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7" name="テキスト ボックス 40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08" name="楕円 407"/>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70653</xdr:rowOff>
    </xdr:from>
    <xdr:ext cx="762000" cy="259045"/>
    <xdr:sp macro="" textlink="">
      <xdr:nvSpPr>
        <xdr:cNvPr id="409" name="テキスト ボックス 408"/>
        <xdr:cNvSpPr txBox="1"/>
      </xdr:nvSpPr>
      <xdr:spPr>
        <a:xfrm>
          <a:off x="14020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0" name="楕円 409"/>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1" name="テキスト ボックス 410"/>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本市の将来負担比率は、類似団体平均よりも高い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基金が前年度よりも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、将来負担額となる地方債現在高が増加し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135396</xdr:rowOff>
    </xdr:from>
    <xdr:to>
      <xdr:col>81</xdr:col>
      <xdr:colOff>44450</xdr:colOff>
      <xdr:row>16</xdr:row>
      <xdr:rowOff>100683</xdr:rowOff>
    </xdr:to>
    <xdr:cxnSp macro="">
      <xdr:nvCxnSpPr>
        <xdr:cNvPr id="445" name="直線コネクタ 444"/>
        <xdr:cNvCxnSpPr/>
      </xdr:nvCxnSpPr>
      <xdr:spPr>
        <a:xfrm>
          <a:off x="16179800" y="2707146"/>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135396</xdr:rowOff>
    </xdr:from>
    <xdr:to>
      <xdr:col>77</xdr:col>
      <xdr:colOff>44450</xdr:colOff>
      <xdr:row>16</xdr:row>
      <xdr:rowOff>119450</xdr:rowOff>
    </xdr:to>
    <xdr:cxnSp macro="">
      <xdr:nvCxnSpPr>
        <xdr:cNvPr id="448" name="直線コネクタ 447"/>
        <xdr:cNvCxnSpPr/>
      </xdr:nvCxnSpPr>
      <xdr:spPr>
        <a:xfrm flipV="1">
          <a:off x="15290800" y="2707146"/>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155504</xdr:rowOff>
    </xdr:from>
    <xdr:to>
      <xdr:col>72</xdr:col>
      <xdr:colOff>203200</xdr:colOff>
      <xdr:row>16</xdr:row>
      <xdr:rowOff>119450</xdr:rowOff>
    </xdr:to>
    <xdr:cxnSp macro="">
      <xdr:nvCxnSpPr>
        <xdr:cNvPr id="451" name="直線コネクタ 450"/>
        <xdr:cNvCxnSpPr/>
      </xdr:nvCxnSpPr>
      <xdr:spPr>
        <a:xfrm>
          <a:off x="14401800" y="2727254"/>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28152</xdr:rowOff>
    </xdr:from>
    <xdr:to>
      <xdr:col>68</xdr:col>
      <xdr:colOff>152400</xdr:colOff>
      <xdr:row>15</xdr:row>
      <xdr:rowOff>155504</xdr:rowOff>
    </xdr:to>
    <xdr:cxnSp macro="">
      <xdr:nvCxnSpPr>
        <xdr:cNvPr id="454" name="直線コネクタ 453"/>
        <xdr:cNvCxnSpPr/>
      </xdr:nvCxnSpPr>
      <xdr:spPr>
        <a:xfrm>
          <a:off x="13512800" y="2599902"/>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49883</xdr:rowOff>
    </xdr:from>
    <xdr:to>
      <xdr:col>81</xdr:col>
      <xdr:colOff>95250</xdr:colOff>
      <xdr:row>16</xdr:row>
      <xdr:rowOff>151483</xdr:rowOff>
    </xdr:to>
    <xdr:sp macro="" textlink="">
      <xdr:nvSpPr>
        <xdr:cNvPr id="464" name="楕円 463"/>
        <xdr:cNvSpPr/>
      </xdr:nvSpPr>
      <xdr:spPr>
        <a:xfrm>
          <a:off x="16967200" y="2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21960</xdr:rowOff>
    </xdr:from>
    <xdr:ext cx="762000" cy="259045"/>
    <xdr:sp macro="" textlink="">
      <xdr:nvSpPr>
        <xdr:cNvPr id="465" name="将来負担の状況該当値テキスト"/>
        <xdr:cNvSpPr txBox="1"/>
      </xdr:nvSpPr>
      <xdr:spPr>
        <a:xfrm>
          <a:off x="17106900" y="276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84596</xdr:rowOff>
    </xdr:from>
    <xdr:to>
      <xdr:col>77</xdr:col>
      <xdr:colOff>95250</xdr:colOff>
      <xdr:row>16</xdr:row>
      <xdr:rowOff>14746</xdr:rowOff>
    </xdr:to>
    <xdr:sp macro="" textlink="">
      <xdr:nvSpPr>
        <xdr:cNvPr id="466" name="楕円 465"/>
        <xdr:cNvSpPr/>
      </xdr:nvSpPr>
      <xdr:spPr>
        <a:xfrm>
          <a:off x="16129000" y="26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67" name="テキスト ボックス 466"/>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68650</xdr:rowOff>
    </xdr:from>
    <xdr:to>
      <xdr:col>73</xdr:col>
      <xdr:colOff>44450</xdr:colOff>
      <xdr:row>16</xdr:row>
      <xdr:rowOff>170250</xdr:rowOff>
    </xdr:to>
    <xdr:sp macro="" textlink="">
      <xdr:nvSpPr>
        <xdr:cNvPr id="468" name="楕円 467"/>
        <xdr:cNvSpPr/>
      </xdr:nvSpPr>
      <xdr:spPr>
        <a:xfrm>
          <a:off x="152400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155027</xdr:rowOff>
    </xdr:from>
    <xdr:ext cx="762000" cy="259045"/>
    <xdr:sp macro="" textlink="">
      <xdr:nvSpPr>
        <xdr:cNvPr id="469" name="テキスト ボックス 468"/>
        <xdr:cNvSpPr txBox="1"/>
      </xdr:nvSpPr>
      <xdr:spPr>
        <a:xfrm>
          <a:off x="14909800" y="28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104704</xdr:rowOff>
    </xdr:from>
    <xdr:to>
      <xdr:col>68</xdr:col>
      <xdr:colOff>203200</xdr:colOff>
      <xdr:row>16</xdr:row>
      <xdr:rowOff>34854</xdr:rowOff>
    </xdr:to>
    <xdr:sp macro="" textlink="">
      <xdr:nvSpPr>
        <xdr:cNvPr id="470" name="楕円 469"/>
        <xdr:cNvSpPr/>
      </xdr:nvSpPr>
      <xdr:spPr>
        <a:xfrm>
          <a:off x="143510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19631</xdr:rowOff>
    </xdr:from>
    <xdr:ext cx="762000" cy="259045"/>
    <xdr:sp macro="" textlink="">
      <xdr:nvSpPr>
        <xdr:cNvPr id="471" name="テキスト ボックス 470"/>
        <xdr:cNvSpPr txBox="1"/>
      </xdr:nvSpPr>
      <xdr:spPr>
        <a:xfrm>
          <a:off x="14020800" y="276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72" name="楕円 471"/>
        <xdr:cNvSpPr/>
      </xdr:nvSpPr>
      <xdr:spPr>
        <a:xfrm>
          <a:off x="13462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73" name="テキスト ボックス 472"/>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本市の人件費に係る経常収支比率は、類似団体平均よりも高い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これは保育所、幼稚園、こども園、高等学校などを直営で運営しているために、職員数が類似団体平均と比較して多いことが主な要因です。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今後も引き続き民間活力の導入などにより、人件費の抑制に努めていきます。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41</xdr:row>
      <xdr:rowOff>8890</xdr:rowOff>
    </xdr:to>
    <xdr:cxnSp macro="">
      <xdr:nvCxnSpPr>
        <xdr:cNvPr id="66" name="直線コネクタ 65"/>
        <xdr:cNvCxnSpPr/>
      </xdr:nvCxnSpPr>
      <xdr:spPr>
        <a:xfrm>
          <a:off x="3987800" y="67716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100330</xdr:rowOff>
    </xdr:to>
    <xdr:cxnSp macro="">
      <xdr:nvCxnSpPr>
        <xdr:cNvPr id="69" name="直線コネクタ 68"/>
        <xdr:cNvCxnSpPr/>
      </xdr:nvCxnSpPr>
      <xdr:spPr>
        <a:xfrm flipV="1">
          <a:off x="3098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115570</xdr:rowOff>
    </xdr:to>
    <xdr:cxnSp macro="">
      <xdr:nvCxnSpPr>
        <xdr:cNvPr id="72" name="直線コネクタ 71"/>
        <xdr:cNvCxnSpPr/>
      </xdr:nvCxnSpPr>
      <xdr:spPr>
        <a:xfrm flipV="1">
          <a:off x="2209800" y="678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123190</xdr:rowOff>
    </xdr:to>
    <xdr:cxnSp macro="">
      <xdr:nvCxnSpPr>
        <xdr:cNvPr id="75" name="直線コネクタ 74"/>
        <xdr:cNvCxnSpPr/>
      </xdr:nvCxnSpPr>
      <xdr:spPr>
        <a:xfrm flipV="1">
          <a:off x="1320800" y="680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129540</xdr:rowOff>
    </xdr:from>
    <xdr:to>
      <xdr:col>24</xdr:col>
      <xdr:colOff>76200</xdr:colOff>
      <xdr:row>41</xdr:row>
      <xdr:rowOff>59690</xdr:rowOff>
    </xdr:to>
    <xdr:sp macro="" textlink="">
      <xdr:nvSpPr>
        <xdr:cNvPr id="85" name="楕円 84"/>
        <xdr:cNvSpPr/>
      </xdr:nvSpPr>
      <xdr:spPr>
        <a:xfrm>
          <a:off x="4775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38117</xdr:rowOff>
    </xdr:from>
    <xdr:ext cx="762000" cy="259045"/>
    <xdr:sp macro="" textlink="">
      <xdr:nvSpPr>
        <xdr:cNvPr id="86" name="人件費該当値テキスト"/>
        <xdr:cNvSpPr txBox="1"/>
      </xdr:nvSpPr>
      <xdr:spPr>
        <a:xfrm>
          <a:off x="4914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本市の物件費に係る経常収支比率は、類似団体平均よりも高い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類似団体と比較して多くの保育所、幼稚園、小学校、中学校、公民館、図書館などを所有しているため、その維持管理、運営経費が多くかかっていることが主な要因です。今後は施設のあり方を考え、物件費の抑制に努めていきますが、職員数の削減に伴い、委託化が進められることから、物件費の増加が見込まれ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17</xdr:row>
      <xdr:rowOff>19558</xdr:rowOff>
    </xdr:to>
    <xdr:cxnSp macro="">
      <xdr:nvCxnSpPr>
        <xdr:cNvPr id="125" name="直線コネクタ 124"/>
        <xdr:cNvCxnSpPr/>
      </xdr:nvCxnSpPr>
      <xdr:spPr>
        <a:xfrm flipV="1">
          <a:off x="15671800" y="273761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19558</xdr:rowOff>
    </xdr:to>
    <xdr:cxnSp macro="">
      <xdr:nvCxnSpPr>
        <xdr:cNvPr id="128" name="直線コネクタ 127"/>
        <xdr:cNvCxnSpPr/>
      </xdr:nvCxnSpPr>
      <xdr:spPr>
        <a:xfrm>
          <a:off x="14782800" y="2929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14986</xdr:rowOff>
    </xdr:to>
    <xdr:cxnSp macro="">
      <xdr:nvCxnSpPr>
        <xdr:cNvPr id="131" name="直線コネクタ 130"/>
        <xdr:cNvCxnSpPr/>
      </xdr:nvCxnSpPr>
      <xdr:spPr>
        <a:xfrm>
          <a:off x="13893800" y="2925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10414</xdr:rowOff>
    </xdr:to>
    <xdr:cxnSp macro="">
      <xdr:nvCxnSpPr>
        <xdr:cNvPr id="134" name="直線コネクタ 133"/>
        <xdr:cNvCxnSpPr/>
      </xdr:nvCxnSpPr>
      <xdr:spPr>
        <a:xfrm>
          <a:off x="13004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87139</xdr:rowOff>
    </xdr:from>
    <xdr:ext cx="762000" cy="259045"/>
    <xdr:sp macro="" textlink="">
      <xdr:nvSpPr>
        <xdr:cNvPr id="145" name="物件費該当値テキスト"/>
        <xdr:cNvSpPr txBox="1"/>
      </xdr:nvSpPr>
      <xdr:spPr>
        <a:xfrm>
          <a:off x="16598900" y="26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6" name="楕円 145"/>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7" name="テキスト ボックス 14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50" name="楕円 149"/>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45991</xdr:rowOff>
    </xdr:from>
    <xdr:ext cx="762000" cy="259045"/>
    <xdr:sp macro="" textlink="">
      <xdr:nvSpPr>
        <xdr:cNvPr id="151" name="テキスト ボックス 150"/>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本市の扶助費に係る経常収支比率は、類似団体中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これは社会福祉費及び生活保護費が類似団体平均より低いことが主な要因です。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しかしながら、児童福祉費や社会福祉費、生活保護費は増加傾向にあるため、市単独での扶助を見直すなど財政を圧迫する上昇傾向に歯止めをかけるよう努めていきます。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50800</xdr:rowOff>
    </xdr:to>
    <xdr:cxnSp macro="">
      <xdr:nvCxnSpPr>
        <xdr:cNvPr id="186" name="直線コネクタ 185"/>
        <xdr:cNvCxnSpPr/>
      </xdr:nvCxnSpPr>
      <xdr:spPr>
        <a:xfrm flipV="1">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50800</xdr:rowOff>
    </xdr:to>
    <xdr:cxnSp macro="">
      <xdr:nvCxnSpPr>
        <xdr:cNvPr id="189" name="直線コネクタ 188"/>
        <xdr:cNvCxnSpPr/>
      </xdr:nvCxnSpPr>
      <xdr:spPr>
        <a:xfrm>
          <a:off x="3098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69850</xdr:rowOff>
    </xdr:to>
    <xdr:cxnSp macro="">
      <xdr:nvCxnSpPr>
        <xdr:cNvPr id="192" name="直線コネクタ 191"/>
        <xdr:cNvCxnSpPr/>
      </xdr:nvCxnSpPr>
      <xdr:spPr>
        <a:xfrm>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146050</xdr:rowOff>
    </xdr:to>
    <xdr:cxnSp macro="">
      <xdr:nvCxnSpPr>
        <xdr:cNvPr id="195" name="直線コネクタ 194"/>
        <xdr:cNvCxnSpPr/>
      </xdr:nvCxnSpPr>
      <xdr:spPr>
        <a:xfrm>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本市のその他に係る経常収支比率は、類似団体平均よりも低い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ポイントの増加になっていますが、主な要因は後期高齢者医療特別会計繰出金で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％増になったことによるものです。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76200</xdr:rowOff>
    </xdr:to>
    <xdr:cxnSp macro="">
      <xdr:nvCxnSpPr>
        <xdr:cNvPr id="247" name="直線コネクタ 246"/>
        <xdr:cNvCxnSpPr/>
      </xdr:nvCxnSpPr>
      <xdr:spPr>
        <a:xfrm>
          <a:off x="15671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58</xdr:row>
      <xdr:rowOff>127000</xdr:rowOff>
    </xdr:to>
    <xdr:cxnSp macro="">
      <xdr:nvCxnSpPr>
        <xdr:cNvPr id="250" name="直線コネクタ 249"/>
        <xdr:cNvCxnSpPr/>
      </xdr:nvCxnSpPr>
      <xdr:spPr>
        <a:xfrm flipV="1">
          <a:off x="14782800" y="9664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76200</xdr:rowOff>
    </xdr:from>
    <xdr:to>
      <xdr:col>73</xdr:col>
      <xdr:colOff>180975</xdr:colOff>
      <xdr:row>58</xdr:row>
      <xdr:rowOff>127000</xdr:rowOff>
    </xdr:to>
    <xdr:cxnSp macro="">
      <xdr:nvCxnSpPr>
        <xdr:cNvPr id="253" name="直線コネクタ 252"/>
        <xdr:cNvCxnSpPr/>
      </xdr:nvCxnSpPr>
      <xdr:spPr>
        <a:xfrm>
          <a:off x="13893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76200</xdr:rowOff>
    </xdr:to>
    <xdr:cxnSp macro="">
      <xdr:nvCxnSpPr>
        <xdr:cNvPr id="256" name="直線コネクタ 255"/>
        <xdr:cNvCxnSpPr/>
      </xdr:nvCxnSpPr>
      <xdr:spPr>
        <a:xfrm>
          <a:off x="13004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6" name="楕円 265"/>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67"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68" name="楕円 267"/>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69" name="テキスト ボックス 268"/>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25400</xdr:rowOff>
    </xdr:from>
    <xdr:to>
      <xdr:col>69</xdr:col>
      <xdr:colOff>142875</xdr:colOff>
      <xdr:row>58</xdr:row>
      <xdr:rowOff>127000</xdr:rowOff>
    </xdr:to>
    <xdr:sp macro="" textlink="">
      <xdr:nvSpPr>
        <xdr:cNvPr id="272" name="楕円 271"/>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73" name="テキスト ボックス 272"/>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4" name="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5" name="テキスト ボックス 274"/>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本市の補助費等に係る経常収支比率は、類似団体中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これは一部事務組合等への負担金が類似団体よりも低いことが主な要因です。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148772</xdr:rowOff>
    </xdr:from>
    <xdr:to>
      <xdr:col>82</xdr:col>
      <xdr:colOff>107950</xdr:colOff>
      <xdr:row>35</xdr:row>
      <xdr:rowOff>31750</xdr:rowOff>
    </xdr:to>
    <xdr:cxnSp macro="">
      <xdr:nvCxnSpPr>
        <xdr:cNvPr id="310" name="直線コネクタ 309"/>
        <xdr:cNvCxnSpPr/>
      </xdr:nvCxnSpPr>
      <xdr:spPr>
        <a:xfrm flipV="1">
          <a:off x="15671800" y="597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4536</xdr:rowOff>
    </xdr:from>
    <xdr:to>
      <xdr:col>78</xdr:col>
      <xdr:colOff>69850</xdr:colOff>
      <xdr:row>35</xdr:row>
      <xdr:rowOff>31750</xdr:rowOff>
    </xdr:to>
    <xdr:cxnSp macro="">
      <xdr:nvCxnSpPr>
        <xdr:cNvPr id="313" name="直線コネクタ 312"/>
        <xdr:cNvCxnSpPr/>
      </xdr:nvCxnSpPr>
      <xdr:spPr>
        <a:xfrm>
          <a:off x="14782800" y="56623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4536</xdr:rowOff>
    </xdr:to>
    <xdr:cxnSp macro="">
      <xdr:nvCxnSpPr>
        <xdr:cNvPr id="316" name="直線コネクタ 315"/>
        <xdr:cNvCxnSpPr/>
      </xdr:nvCxnSpPr>
      <xdr:spPr>
        <a:xfrm>
          <a:off x="13893800" y="5651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32</xdr:row>
      <xdr:rowOff>165100</xdr:rowOff>
    </xdr:to>
    <xdr:cxnSp macro="">
      <xdr:nvCxnSpPr>
        <xdr:cNvPr id="319" name="直線コネクタ 318"/>
        <xdr:cNvCxnSpPr/>
      </xdr:nvCxnSpPr>
      <xdr:spPr>
        <a:xfrm>
          <a:off x="13004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29" name="楕円 328"/>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30" name="補助費等該当値テキスト"/>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125186</xdr:rowOff>
    </xdr:from>
    <xdr:to>
      <xdr:col>74</xdr:col>
      <xdr:colOff>31750</xdr:colOff>
      <xdr:row>33</xdr:row>
      <xdr:rowOff>55336</xdr:rowOff>
    </xdr:to>
    <xdr:sp macro="" textlink="">
      <xdr:nvSpPr>
        <xdr:cNvPr id="333" name="楕円 332"/>
        <xdr:cNvSpPr/>
      </xdr:nvSpPr>
      <xdr:spPr>
        <a:xfrm>
          <a:off x="14732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65513</xdr:rowOff>
    </xdr:from>
    <xdr:ext cx="762000" cy="259045"/>
    <xdr:sp macro="" textlink="">
      <xdr:nvSpPr>
        <xdr:cNvPr id="334" name="テキスト ボックス 333"/>
        <xdr:cNvSpPr txBox="1"/>
      </xdr:nvSpPr>
      <xdr:spPr>
        <a:xfrm>
          <a:off x="14401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5" name="楕円 334"/>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36" name="テキスト ボックス 335"/>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103414</xdr:rowOff>
    </xdr:from>
    <xdr:to>
      <xdr:col>65</xdr:col>
      <xdr:colOff>53975</xdr:colOff>
      <xdr:row>33</xdr:row>
      <xdr:rowOff>33564</xdr:rowOff>
    </xdr:to>
    <xdr:sp macro="" textlink="">
      <xdr:nvSpPr>
        <xdr:cNvPr id="337" name="楕円 336"/>
        <xdr:cNvSpPr/>
      </xdr:nvSpPr>
      <xdr:spPr>
        <a:xfrm>
          <a:off x="12954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43741</xdr:rowOff>
    </xdr:from>
    <xdr:ext cx="762000" cy="259045"/>
    <xdr:sp macro="" textlink="">
      <xdr:nvSpPr>
        <xdr:cNvPr id="338" name="テキスト ボックス 337"/>
        <xdr:cNvSpPr txBox="1"/>
      </xdr:nvSpPr>
      <xdr:spPr>
        <a:xfrm>
          <a:off x="12623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本市の公債費に係る経常収支比率は、類似団体の平均よりも高い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の償還額が増加していることから、前年度比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77470</xdr:rowOff>
    </xdr:to>
    <xdr:cxnSp macro="">
      <xdr:nvCxnSpPr>
        <xdr:cNvPr id="371" name="直線コネクタ 370"/>
        <xdr:cNvCxnSpPr/>
      </xdr:nvCxnSpPr>
      <xdr:spPr>
        <a:xfrm>
          <a:off x="3987800" y="131724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142239</xdr:rowOff>
    </xdr:to>
    <xdr:cxnSp macro="">
      <xdr:nvCxnSpPr>
        <xdr:cNvPr id="374" name="直線コネクタ 373"/>
        <xdr:cNvCxnSpPr/>
      </xdr:nvCxnSpPr>
      <xdr:spPr>
        <a:xfrm>
          <a:off x="3098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88900</xdr:rowOff>
    </xdr:to>
    <xdr:cxnSp macro="">
      <xdr:nvCxnSpPr>
        <xdr:cNvPr id="377" name="直線コネクタ 376"/>
        <xdr:cNvCxnSpPr/>
      </xdr:nvCxnSpPr>
      <xdr:spPr>
        <a:xfrm>
          <a:off x="2209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50800</xdr:rowOff>
    </xdr:to>
    <xdr:cxnSp macro="">
      <xdr:nvCxnSpPr>
        <xdr:cNvPr id="380" name="直線コネクタ 379"/>
        <xdr:cNvCxnSpPr/>
      </xdr:nvCxnSpPr>
      <xdr:spPr>
        <a:xfrm>
          <a:off x="1320800" y="1301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0" name="楕円 389"/>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1"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2" name="楕円 391"/>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93" name="テキスト ボックス 392"/>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4" name="楕円 393"/>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5" name="テキスト ボックス 394"/>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6" name="楕円 395"/>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7" name="テキスト ボックス 396"/>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8" name="楕円 397"/>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9" name="テキスト ボックス 398"/>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本市の公債費以外に係る経常収支比率は、類似団体平均より高い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これは類似団体平均に比べ、扶助費や補助費等の経常収支比率が低くなっている一方、人件費及び物件費の経常収支比率が高くなっているためです。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79</xdr:row>
      <xdr:rowOff>46989</xdr:rowOff>
    </xdr:to>
    <xdr:cxnSp macro="">
      <xdr:nvCxnSpPr>
        <xdr:cNvPr id="432" name="直線コネクタ 431"/>
        <xdr:cNvCxnSpPr/>
      </xdr:nvCxnSpPr>
      <xdr:spPr>
        <a:xfrm flipV="1">
          <a:off x="15671800" y="134696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46989</xdr:rowOff>
    </xdr:to>
    <xdr:cxnSp macro="">
      <xdr:nvCxnSpPr>
        <xdr:cNvPr id="435" name="直線コネクタ 434"/>
        <xdr:cNvCxnSpPr/>
      </xdr:nvCxnSpPr>
      <xdr:spPr>
        <a:xfrm>
          <a:off x="14782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149861</xdr:rowOff>
    </xdr:to>
    <xdr:cxnSp macro="">
      <xdr:nvCxnSpPr>
        <xdr:cNvPr id="438" name="直線コネクタ 437"/>
        <xdr:cNvCxnSpPr/>
      </xdr:nvCxnSpPr>
      <xdr:spPr>
        <a:xfrm>
          <a:off x="13893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81280</xdr:rowOff>
    </xdr:to>
    <xdr:cxnSp macro="">
      <xdr:nvCxnSpPr>
        <xdr:cNvPr id="441" name="直線コネクタ 440"/>
        <xdr:cNvCxnSpPr/>
      </xdr:nvCxnSpPr>
      <xdr:spPr>
        <a:xfrm>
          <a:off x="13004800" y="13370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1" name="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3" name="楕円 452"/>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4" name="テキスト ボックス 453"/>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5" name="楕円 45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6" name="テキスト ボックス 45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7" name="楕円 456"/>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8" name="テキスト ボックス 45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59" name="楕円 458"/>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60" name="テキスト ボックス 459"/>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7838</xdr:rowOff>
    </xdr:from>
    <xdr:to>
      <xdr:col>29</xdr:col>
      <xdr:colOff>127000</xdr:colOff>
      <xdr:row>13</xdr:row>
      <xdr:rowOff>48346</xdr:rowOff>
    </xdr:to>
    <xdr:cxnSp macro="">
      <xdr:nvCxnSpPr>
        <xdr:cNvPr id="48" name="直線コネクタ 47"/>
        <xdr:cNvCxnSpPr/>
      </xdr:nvCxnSpPr>
      <xdr:spPr bwMode="auto">
        <a:xfrm flipV="1">
          <a:off x="5003800" y="2284313"/>
          <a:ext cx="647700" cy="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48346</xdr:rowOff>
    </xdr:from>
    <xdr:to>
      <xdr:col>26</xdr:col>
      <xdr:colOff>50800</xdr:colOff>
      <xdr:row>13</xdr:row>
      <xdr:rowOff>84877</xdr:rowOff>
    </xdr:to>
    <xdr:cxnSp macro="">
      <xdr:nvCxnSpPr>
        <xdr:cNvPr id="51" name="直線コネクタ 50"/>
        <xdr:cNvCxnSpPr/>
      </xdr:nvCxnSpPr>
      <xdr:spPr bwMode="auto">
        <a:xfrm flipV="1">
          <a:off x="4305300" y="2324821"/>
          <a:ext cx="698500" cy="3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81676</xdr:rowOff>
    </xdr:from>
    <xdr:to>
      <xdr:col>22</xdr:col>
      <xdr:colOff>114300</xdr:colOff>
      <xdr:row>13</xdr:row>
      <xdr:rowOff>84877</xdr:rowOff>
    </xdr:to>
    <xdr:cxnSp macro="">
      <xdr:nvCxnSpPr>
        <xdr:cNvPr id="54" name="直線コネクタ 53"/>
        <xdr:cNvCxnSpPr/>
      </xdr:nvCxnSpPr>
      <xdr:spPr bwMode="auto">
        <a:xfrm>
          <a:off x="3606800" y="2358151"/>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81676</xdr:rowOff>
    </xdr:from>
    <xdr:to>
      <xdr:col>18</xdr:col>
      <xdr:colOff>177800</xdr:colOff>
      <xdr:row>13</xdr:row>
      <xdr:rowOff>101747</xdr:rowOff>
    </xdr:to>
    <xdr:cxnSp macro="">
      <xdr:nvCxnSpPr>
        <xdr:cNvPr id="57" name="直線コネクタ 56"/>
        <xdr:cNvCxnSpPr/>
      </xdr:nvCxnSpPr>
      <xdr:spPr bwMode="auto">
        <a:xfrm flipV="1">
          <a:off x="2908300" y="2358151"/>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128488</xdr:rowOff>
    </xdr:from>
    <xdr:to>
      <xdr:col>29</xdr:col>
      <xdr:colOff>177800</xdr:colOff>
      <xdr:row>13</xdr:row>
      <xdr:rowOff>58638</xdr:rowOff>
    </xdr:to>
    <xdr:sp macro="" textlink="">
      <xdr:nvSpPr>
        <xdr:cNvPr id="67" name="楕円 66"/>
        <xdr:cNvSpPr/>
      </xdr:nvSpPr>
      <xdr:spPr bwMode="auto">
        <a:xfrm>
          <a:off x="5600700" y="223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145015</xdr:rowOff>
    </xdr:from>
    <xdr:ext cx="762000" cy="259045"/>
    <xdr:sp macro="" textlink="">
      <xdr:nvSpPr>
        <xdr:cNvPr id="68" name="人口1人当たり決算額の推移該当値テキスト130"/>
        <xdr:cNvSpPr txBox="1"/>
      </xdr:nvSpPr>
      <xdr:spPr>
        <a:xfrm>
          <a:off x="5740400" y="207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168996</xdr:rowOff>
    </xdr:from>
    <xdr:to>
      <xdr:col>26</xdr:col>
      <xdr:colOff>101600</xdr:colOff>
      <xdr:row>13</xdr:row>
      <xdr:rowOff>99146</xdr:rowOff>
    </xdr:to>
    <xdr:sp macro="" textlink="">
      <xdr:nvSpPr>
        <xdr:cNvPr id="69" name="楕円 68"/>
        <xdr:cNvSpPr/>
      </xdr:nvSpPr>
      <xdr:spPr bwMode="auto">
        <a:xfrm>
          <a:off x="4953000" y="227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109323</xdr:rowOff>
    </xdr:from>
    <xdr:ext cx="736600" cy="259045"/>
    <xdr:sp macro="" textlink="">
      <xdr:nvSpPr>
        <xdr:cNvPr id="70" name="テキスト ボックス 69"/>
        <xdr:cNvSpPr txBox="1"/>
      </xdr:nvSpPr>
      <xdr:spPr>
        <a:xfrm>
          <a:off x="4622800" y="204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34077</xdr:rowOff>
    </xdr:from>
    <xdr:to>
      <xdr:col>22</xdr:col>
      <xdr:colOff>165100</xdr:colOff>
      <xdr:row>13</xdr:row>
      <xdr:rowOff>135677</xdr:rowOff>
    </xdr:to>
    <xdr:sp macro="" textlink="">
      <xdr:nvSpPr>
        <xdr:cNvPr id="71" name="楕円 70"/>
        <xdr:cNvSpPr/>
      </xdr:nvSpPr>
      <xdr:spPr bwMode="auto">
        <a:xfrm>
          <a:off x="4254500" y="231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145854</xdr:rowOff>
    </xdr:from>
    <xdr:ext cx="762000" cy="259045"/>
    <xdr:sp macro="" textlink="">
      <xdr:nvSpPr>
        <xdr:cNvPr id="72" name="テキスト ボックス 71"/>
        <xdr:cNvSpPr txBox="1"/>
      </xdr:nvSpPr>
      <xdr:spPr>
        <a:xfrm>
          <a:off x="3924300" y="20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30876</xdr:rowOff>
    </xdr:from>
    <xdr:to>
      <xdr:col>19</xdr:col>
      <xdr:colOff>38100</xdr:colOff>
      <xdr:row>13</xdr:row>
      <xdr:rowOff>132476</xdr:rowOff>
    </xdr:to>
    <xdr:sp macro="" textlink="">
      <xdr:nvSpPr>
        <xdr:cNvPr id="73" name="楕円 72"/>
        <xdr:cNvSpPr/>
      </xdr:nvSpPr>
      <xdr:spPr bwMode="auto">
        <a:xfrm>
          <a:off x="3556000" y="230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142653</xdr:rowOff>
    </xdr:from>
    <xdr:ext cx="762000" cy="259045"/>
    <xdr:sp macro="" textlink="">
      <xdr:nvSpPr>
        <xdr:cNvPr id="74" name="テキスト ボックス 73"/>
        <xdr:cNvSpPr txBox="1"/>
      </xdr:nvSpPr>
      <xdr:spPr>
        <a:xfrm>
          <a:off x="3225800" y="207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50947</xdr:rowOff>
    </xdr:from>
    <xdr:to>
      <xdr:col>15</xdr:col>
      <xdr:colOff>101600</xdr:colOff>
      <xdr:row>13</xdr:row>
      <xdr:rowOff>152547</xdr:rowOff>
    </xdr:to>
    <xdr:sp macro="" textlink="">
      <xdr:nvSpPr>
        <xdr:cNvPr id="75" name="楕円 74"/>
        <xdr:cNvSpPr/>
      </xdr:nvSpPr>
      <xdr:spPr bwMode="auto">
        <a:xfrm>
          <a:off x="2857500" y="232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162724</xdr:rowOff>
    </xdr:from>
    <xdr:ext cx="762000" cy="259045"/>
    <xdr:sp macro="" textlink="">
      <xdr:nvSpPr>
        <xdr:cNvPr id="76" name="テキスト ボックス 75"/>
        <xdr:cNvSpPr txBox="1"/>
      </xdr:nvSpPr>
      <xdr:spPr>
        <a:xfrm>
          <a:off x="2527300" y="209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235623</xdr:rowOff>
    </xdr:from>
    <xdr:to>
      <xdr:col>29</xdr:col>
      <xdr:colOff>127000</xdr:colOff>
      <xdr:row>35</xdr:row>
      <xdr:rowOff>116370</xdr:rowOff>
    </xdr:to>
    <xdr:cxnSp macro="">
      <xdr:nvCxnSpPr>
        <xdr:cNvPr id="109" name="直線コネクタ 108"/>
        <xdr:cNvCxnSpPr/>
      </xdr:nvCxnSpPr>
      <xdr:spPr bwMode="auto">
        <a:xfrm>
          <a:off x="5003800" y="6503073"/>
          <a:ext cx="647700" cy="22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235623</xdr:rowOff>
    </xdr:from>
    <xdr:to>
      <xdr:col>26</xdr:col>
      <xdr:colOff>50800</xdr:colOff>
      <xdr:row>35</xdr:row>
      <xdr:rowOff>141363</xdr:rowOff>
    </xdr:to>
    <xdr:cxnSp macro="">
      <xdr:nvCxnSpPr>
        <xdr:cNvPr id="112" name="直線コネクタ 111"/>
        <xdr:cNvCxnSpPr/>
      </xdr:nvCxnSpPr>
      <xdr:spPr bwMode="auto">
        <a:xfrm flipV="1">
          <a:off x="4305300" y="6503073"/>
          <a:ext cx="698500" cy="24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120332</xdr:rowOff>
    </xdr:from>
    <xdr:to>
      <xdr:col>22</xdr:col>
      <xdr:colOff>114300</xdr:colOff>
      <xdr:row>35</xdr:row>
      <xdr:rowOff>141363</xdr:rowOff>
    </xdr:to>
    <xdr:cxnSp macro="">
      <xdr:nvCxnSpPr>
        <xdr:cNvPr id="115" name="直線コネクタ 114"/>
        <xdr:cNvCxnSpPr/>
      </xdr:nvCxnSpPr>
      <xdr:spPr bwMode="auto">
        <a:xfrm>
          <a:off x="3606800" y="6730682"/>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120332</xdr:rowOff>
    </xdr:from>
    <xdr:to>
      <xdr:col>18</xdr:col>
      <xdr:colOff>177800</xdr:colOff>
      <xdr:row>36</xdr:row>
      <xdr:rowOff>169787</xdr:rowOff>
    </xdr:to>
    <xdr:cxnSp macro="">
      <xdr:nvCxnSpPr>
        <xdr:cNvPr id="118" name="直線コネクタ 117"/>
        <xdr:cNvCxnSpPr/>
      </xdr:nvCxnSpPr>
      <xdr:spPr bwMode="auto">
        <a:xfrm flipV="1">
          <a:off x="2908300" y="6730682"/>
          <a:ext cx="698500" cy="39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65570</xdr:rowOff>
    </xdr:from>
    <xdr:to>
      <xdr:col>29</xdr:col>
      <xdr:colOff>177800</xdr:colOff>
      <xdr:row>35</xdr:row>
      <xdr:rowOff>167170</xdr:rowOff>
    </xdr:to>
    <xdr:sp macro="" textlink="">
      <xdr:nvSpPr>
        <xdr:cNvPr id="128" name="楕円 127"/>
        <xdr:cNvSpPr/>
      </xdr:nvSpPr>
      <xdr:spPr bwMode="auto">
        <a:xfrm>
          <a:off x="5600700" y="667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253547</xdr:rowOff>
    </xdr:from>
    <xdr:ext cx="762000" cy="259045"/>
    <xdr:sp macro="" textlink="">
      <xdr:nvSpPr>
        <xdr:cNvPr id="129" name="人口1人当たり決算額の推移該当値テキスト445"/>
        <xdr:cNvSpPr txBox="1"/>
      </xdr:nvSpPr>
      <xdr:spPr>
        <a:xfrm>
          <a:off x="5740400" y="65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184823</xdr:rowOff>
    </xdr:from>
    <xdr:to>
      <xdr:col>26</xdr:col>
      <xdr:colOff>101600</xdr:colOff>
      <xdr:row>34</xdr:row>
      <xdr:rowOff>286423</xdr:rowOff>
    </xdr:to>
    <xdr:sp macro="" textlink="">
      <xdr:nvSpPr>
        <xdr:cNvPr id="130" name="楕円 129"/>
        <xdr:cNvSpPr/>
      </xdr:nvSpPr>
      <xdr:spPr bwMode="auto">
        <a:xfrm>
          <a:off x="4953000" y="645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296600</xdr:rowOff>
    </xdr:from>
    <xdr:ext cx="736600" cy="259045"/>
    <xdr:sp macro="" textlink="">
      <xdr:nvSpPr>
        <xdr:cNvPr id="131" name="テキスト ボックス 130"/>
        <xdr:cNvSpPr txBox="1"/>
      </xdr:nvSpPr>
      <xdr:spPr>
        <a:xfrm>
          <a:off x="4622800" y="622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90563</xdr:rowOff>
    </xdr:from>
    <xdr:to>
      <xdr:col>22</xdr:col>
      <xdr:colOff>165100</xdr:colOff>
      <xdr:row>35</xdr:row>
      <xdr:rowOff>192163</xdr:rowOff>
    </xdr:to>
    <xdr:sp macro="" textlink="">
      <xdr:nvSpPr>
        <xdr:cNvPr id="132" name="楕円 131"/>
        <xdr:cNvSpPr/>
      </xdr:nvSpPr>
      <xdr:spPr bwMode="auto">
        <a:xfrm>
          <a:off x="42545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202340</xdr:rowOff>
    </xdr:from>
    <xdr:ext cx="762000" cy="259045"/>
    <xdr:sp macro="" textlink="">
      <xdr:nvSpPr>
        <xdr:cNvPr id="133" name="テキスト ボックス 132"/>
        <xdr:cNvSpPr txBox="1"/>
      </xdr:nvSpPr>
      <xdr:spPr>
        <a:xfrm>
          <a:off x="3924300" y="646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69532</xdr:rowOff>
    </xdr:from>
    <xdr:to>
      <xdr:col>19</xdr:col>
      <xdr:colOff>38100</xdr:colOff>
      <xdr:row>35</xdr:row>
      <xdr:rowOff>171132</xdr:rowOff>
    </xdr:to>
    <xdr:sp macro="" textlink="">
      <xdr:nvSpPr>
        <xdr:cNvPr id="134" name="楕円 133"/>
        <xdr:cNvSpPr/>
      </xdr:nvSpPr>
      <xdr:spPr bwMode="auto">
        <a:xfrm>
          <a:off x="3556000" y="66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181309</xdr:rowOff>
    </xdr:from>
    <xdr:ext cx="762000" cy="259045"/>
    <xdr:sp macro="" textlink="">
      <xdr:nvSpPr>
        <xdr:cNvPr id="135" name="テキスト ボックス 134"/>
        <xdr:cNvSpPr txBox="1"/>
      </xdr:nvSpPr>
      <xdr:spPr>
        <a:xfrm>
          <a:off x="3225800" y="64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118987</xdr:rowOff>
    </xdr:from>
    <xdr:to>
      <xdr:col>15</xdr:col>
      <xdr:colOff>101600</xdr:colOff>
      <xdr:row>37</xdr:row>
      <xdr:rowOff>49137</xdr:rowOff>
    </xdr:to>
    <xdr:sp macro="" textlink="">
      <xdr:nvSpPr>
        <xdr:cNvPr id="136" name="楕円 135"/>
        <xdr:cNvSpPr/>
      </xdr:nvSpPr>
      <xdr:spPr bwMode="auto">
        <a:xfrm>
          <a:off x="28575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33914</xdr:rowOff>
    </xdr:from>
    <xdr:ext cx="762000" cy="259045"/>
    <xdr:sp macro="" textlink="">
      <xdr:nvSpPr>
        <xdr:cNvPr id="137" name="テキスト ボックス 136"/>
        <xdr:cNvSpPr txBox="1"/>
      </xdr:nvSpPr>
      <xdr:spPr>
        <a:xfrm>
          <a:off x="2527300" y="71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159855</xdr:rowOff>
    </xdr:from>
    <xdr:to>
      <xdr:col>24</xdr:col>
      <xdr:colOff>63500</xdr:colOff>
      <xdr:row>33</xdr:row>
      <xdr:rowOff>143777</xdr:rowOff>
    </xdr:to>
    <xdr:cxnSp macro="">
      <xdr:nvCxnSpPr>
        <xdr:cNvPr id="61" name="直線コネクタ 60"/>
        <xdr:cNvCxnSpPr/>
      </xdr:nvCxnSpPr>
      <xdr:spPr>
        <a:xfrm flipV="1">
          <a:off x="3797300" y="5474805"/>
          <a:ext cx="838200" cy="3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97561</xdr:rowOff>
    </xdr:from>
    <xdr:to>
      <xdr:col>19</xdr:col>
      <xdr:colOff>177800</xdr:colOff>
      <xdr:row>33</xdr:row>
      <xdr:rowOff>143777</xdr:rowOff>
    </xdr:to>
    <xdr:cxnSp macro="">
      <xdr:nvCxnSpPr>
        <xdr:cNvPr id="64" name="直線コネクタ 63"/>
        <xdr:cNvCxnSpPr/>
      </xdr:nvCxnSpPr>
      <xdr:spPr>
        <a:xfrm>
          <a:off x="2908300" y="5755411"/>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97561</xdr:rowOff>
    </xdr:from>
    <xdr:to>
      <xdr:col>15</xdr:col>
      <xdr:colOff>50800</xdr:colOff>
      <xdr:row>33</xdr:row>
      <xdr:rowOff>122060</xdr:rowOff>
    </xdr:to>
    <xdr:cxnSp macro="">
      <xdr:nvCxnSpPr>
        <xdr:cNvPr id="67" name="直線コネクタ 66"/>
        <xdr:cNvCxnSpPr/>
      </xdr:nvCxnSpPr>
      <xdr:spPr>
        <a:xfrm flipV="1">
          <a:off x="2019300" y="5755411"/>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117792</xdr:rowOff>
    </xdr:from>
    <xdr:to>
      <xdr:col>10</xdr:col>
      <xdr:colOff>114300</xdr:colOff>
      <xdr:row>33</xdr:row>
      <xdr:rowOff>122060</xdr:rowOff>
    </xdr:to>
    <xdr:cxnSp macro="">
      <xdr:nvCxnSpPr>
        <xdr:cNvPr id="70" name="直線コネクタ 69"/>
        <xdr:cNvCxnSpPr/>
      </xdr:nvCxnSpPr>
      <xdr:spPr>
        <a:xfrm>
          <a:off x="1130300" y="577564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109055</xdr:rowOff>
    </xdr:from>
    <xdr:to>
      <xdr:col>24</xdr:col>
      <xdr:colOff>114300</xdr:colOff>
      <xdr:row>32</xdr:row>
      <xdr:rowOff>39205</xdr:rowOff>
    </xdr:to>
    <xdr:sp macro="" textlink="">
      <xdr:nvSpPr>
        <xdr:cNvPr id="80" name="楕円 79"/>
        <xdr:cNvSpPr/>
      </xdr:nvSpPr>
      <xdr:spPr>
        <a:xfrm>
          <a:off x="4584700" y="54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131932</xdr:rowOff>
    </xdr:from>
    <xdr:ext cx="534377" cy="259045"/>
    <xdr:sp macro="" textlink="">
      <xdr:nvSpPr>
        <xdr:cNvPr id="81" name="人件費該当値テキスト"/>
        <xdr:cNvSpPr txBox="1"/>
      </xdr:nvSpPr>
      <xdr:spPr>
        <a:xfrm>
          <a:off x="4686300" y="52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92977</xdr:rowOff>
    </xdr:from>
    <xdr:to>
      <xdr:col>20</xdr:col>
      <xdr:colOff>38100</xdr:colOff>
      <xdr:row>34</xdr:row>
      <xdr:rowOff>23127</xdr:rowOff>
    </xdr:to>
    <xdr:sp macro="" textlink="">
      <xdr:nvSpPr>
        <xdr:cNvPr id="82" name="楕円 81"/>
        <xdr:cNvSpPr/>
      </xdr:nvSpPr>
      <xdr:spPr>
        <a:xfrm>
          <a:off x="3746500" y="57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39654</xdr:rowOff>
    </xdr:from>
    <xdr:ext cx="534377" cy="259045"/>
    <xdr:sp macro="" textlink="">
      <xdr:nvSpPr>
        <xdr:cNvPr id="83" name="テキスト ボックス 82"/>
        <xdr:cNvSpPr txBox="1"/>
      </xdr:nvSpPr>
      <xdr:spPr>
        <a:xfrm>
          <a:off x="3530111" y="55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46761</xdr:rowOff>
    </xdr:from>
    <xdr:to>
      <xdr:col>15</xdr:col>
      <xdr:colOff>101600</xdr:colOff>
      <xdr:row>33</xdr:row>
      <xdr:rowOff>148361</xdr:rowOff>
    </xdr:to>
    <xdr:sp macro="" textlink="">
      <xdr:nvSpPr>
        <xdr:cNvPr id="84" name="楕円 83"/>
        <xdr:cNvSpPr/>
      </xdr:nvSpPr>
      <xdr:spPr>
        <a:xfrm>
          <a:off x="2857500" y="5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164888</xdr:rowOff>
    </xdr:from>
    <xdr:ext cx="534377" cy="259045"/>
    <xdr:sp macro="" textlink="">
      <xdr:nvSpPr>
        <xdr:cNvPr id="85" name="テキスト ボックス 84"/>
        <xdr:cNvSpPr txBox="1"/>
      </xdr:nvSpPr>
      <xdr:spPr>
        <a:xfrm>
          <a:off x="2641111" y="54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71260</xdr:rowOff>
    </xdr:from>
    <xdr:to>
      <xdr:col>10</xdr:col>
      <xdr:colOff>165100</xdr:colOff>
      <xdr:row>34</xdr:row>
      <xdr:rowOff>1410</xdr:rowOff>
    </xdr:to>
    <xdr:sp macro="" textlink="">
      <xdr:nvSpPr>
        <xdr:cNvPr id="86" name="楕円 85"/>
        <xdr:cNvSpPr/>
      </xdr:nvSpPr>
      <xdr:spPr>
        <a:xfrm>
          <a:off x="1968500" y="57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17937</xdr:rowOff>
    </xdr:from>
    <xdr:ext cx="534377" cy="259045"/>
    <xdr:sp macro="" textlink="">
      <xdr:nvSpPr>
        <xdr:cNvPr id="87" name="テキスト ボックス 86"/>
        <xdr:cNvSpPr txBox="1"/>
      </xdr:nvSpPr>
      <xdr:spPr>
        <a:xfrm>
          <a:off x="1752111" y="550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66992</xdr:rowOff>
    </xdr:from>
    <xdr:to>
      <xdr:col>6</xdr:col>
      <xdr:colOff>38100</xdr:colOff>
      <xdr:row>33</xdr:row>
      <xdr:rowOff>168592</xdr:rowOff>
    </xdr:to>
    <xdr:sp macro="" textlink="">
      <xdr:nvSpPr>
        <xdr:cNvPr id="88" name="楕円 87"/>
        <xdr:cNvSpPr/>
      </xdr:nvSpPr>
      <xdr:spPr>
        <a:xfrm>
          <a:off x="1079500" y="57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13669</xdr:rowOff>
    </xdr:from>
    <xdr:ext cx="534377" cy="259045"/>
    <xdr:sp macro="" textlink="">
      <xdr:nvSpPr>
        <xdr:cNvPr id="89" name="テキスト ボックス 88"/>
        <xdr:cNvSpPr txBox="1"/>
      </xdr:nvSpPr>
      <xdr:spPr>
        <a:xfrm>
          <a:off x="863111"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26347</xdr:rowOff>
    </xdr:from>
    <xdr:to>
      <xdr:col>24</xdr:col>
      <xdr:colOff>63500</xdr:colOff>
      <xdr:row>55</xdr:row>
      <xdr:rowOff>90371</xdr:rowOff>
    </xdr:to>
    <xdr:cxnSp macro="">
      <xdr:nvCxnSpPr>
        <xdr:cNvPr id="121" name="直線コネクタ 120"/>
        <xdr:cNvCxnSpPr/>
      </xdr:nvCxnSpPr>
      <xdr:spPr>
        <a:xfrm>
          <a:off x="3797300" y="9456097"/>
          <a:ext cx="8382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26347</xdr:rowOff>
    </xdr:from>
    <xdr:to>
      <xdr:col>19</xdr:col>
      <xdr:colOff>177800</xdr:colOff>
      <xdr:row>55</xdr:row>
      <xdr:rowOff>74075</xdr:rowOff>
    </xdr:to>
    <xdr:cxnSp macro="">
      <xdr:nvCxnSpPr>
        <xdr:cNvPr id="124" name="直線コネクタ 123"/>
        <xdr:cNvCxnSpPr/>
      </xdr:nvCxnSpPr>
      <xdr:spPr>
        <a:xfrm flipV="1">
          <a:off x="2908300" y="9456097"/>
          <a:ext cx="8890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74075</xdr:rowOff>
    </xdr:from>
    <xdr:to>
      <xdr:col>15</xdr:col>
      <xdr:colOff>50800</xdr:colOff>
      <xdr:row>55</xdr:row>
      <xdr:rowOff>92804</xdr:rowOff>
    </xdr:to>
    <xdr:cxnSp macro="">
      <xdr:nvCxnSpPr>
        <xdr:cNvPr id="127" name="直線コネクタ 126"/>
        <xdr:cNvCxnSpPr/>
      </xdr:nvCxnSpPr>
      <xdr:spPr>
        <a:xfrm flipV="1">
          <a:off x="2019300" y="950382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88689</xdr:rowOff>
    </xdr:from>
    <xdr:to>
      <xdr:col>10</xdr:col>
      <xdr:colOff>114300</xdr:colOff>
      <xdr:row>55</xdr:row>
      <xdr:rowOff>92804</xdr:rowOff>
    </xdr:to>
    <xdr:cxnSp macro="">
      <xdr:nvCxnSpPr>
        <xdr:cNvPr id="130" name="直線コネクタ 129"/>
        <xdr:cNvCxnSpPr/>
      </xdr:nvCxnSpPr>
      <xdr:spPr>
        <a:xfrm>
          <a:off x="1130300" y="951843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135531</xdr:rowOff>
    </xdr:from>
    <xdr:ext cx="534377" cy="259045"/>
    <xdr:sp macro="" textlink="">
      <xdr:nvSpPr>
        <xdr:cNvPr id="134" name="テキスト ボックス 133"/>
        <xdr:cNvSpPr txBox="1"/>
      </xdr:nvSpPr>
      <xdr:spPr>
        <a:xfrm>
          <a:off x="863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39571</xdr:rowOff>
    </xdr:from>
    <xdr:to>
      <xdr:col>24</xdr:col>
      <xdr:colOff>114300</xdr:colOff>
      <xdr:row>55</xdr:row>
      <xdr:rowOff>141171</xdr:rowOff>
    </xdr:to>
    <xdr:sp macro="" textlink="">
      <xdr:nvSpPr>
        <xdr:cNvPr id="140" name="楕円 139"/>
        <xdr:cNvSpPr/>
      </xdr:nvSpPr>
      <xdr:spPr>
        <a:xfrm>
          <a:off x="4584700" y="94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62448</xdr:rowOff>
    </xdr:from>
    <xdr:ext cx="534377" cy="259045"/>
    <xdr:sp macro="" textlink="">
      <xdr:nvSpPr>
        <xdr:cNvPr id="141" name="物件費該当値テキスト"/>
        <xdr:cNvSpPr txBox="1"/>
      </xdr:nvSpPr>
      <xdr:spPr>
        <a:xfrm>
          <a:off x="4686300" y="93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146997</xdr:rowOff>
    </xdr:from>
    <xdr:to>
      <xdr:col>20</xdr:col>
      <xdr:colOff>38100</xdr:colOff>
      <xdr:row>55</xdr:row>
      <xdr:rowOff>77147</xdr:rowOff>
    </xdr:to>
    <xdr:sp macro="" textlink="">
      <xdr:nvSpPr>
        <xdr:cNvPr id="142" name="楕円 141"/>
        <xdr:cNvSpPr/>
      </xdr:nvSpPr>
      <xdr:spPr>
        <a:xfrm>
          <a:off x="3746500" y="94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93674</xdr:rowOff>
    </xdr:from>
    <xdr:ext cx="534377" cy="259045"/>
    <xdr:sp macro="" textlink="">
      <xdr:nvSpPr>
        <xdr:cNvPr id="143" name="テキスト ボックス 142"/>
        <xdr:cNvSpPr txBox="1"/>
      </xdr:nvSpPr>
      <xdr:spPr>
        <a:xfrm>
          <a:off x="3530111" y="91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23275</xdr:rowOff>
    </xdr:from>
    <xdr:to>
      <xdr:col>15</xdr:col>
      <xdr:colOff>101600</xdr:colOff>
      <xdr:row>55</xdr:row>
      <xdr:rowOff>124875</xdr:rowOff>
    </xdr:to>
    <xdr:sp macro="" textlink="">
      <xdr:nvSpPr>
        <xdr:cNvPr id="144" name="楕円 143"/>
        <xdr:cNvSpPr/>
      </xdr:nvSpPr>
      <xdr:spPr>
        <a:xfrm>
          <a:off x="2857500" y="9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141402</xdr:rowOff>
    </xdr:from>
    <xdr:ext cx="534377" cy="259045"/>
    <xdr:sp macro="" textlink="">
      <xdr:nvSpPr>
        <xdr:cNvPr id="145" name="テキスト ボックス 144"/>
        <xdr:cNvSpPr txBox="1"/>
      </xdr:nvSpPr>
      <xdr:spPr>
        <a:xfrm>
          <a:off x="2641111" y="92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42004</xdr:rowOff>
    </xdr:from>
    <xdr:to>
      <xdr:col>10</xdr:col>
      <xdr:colOff>165100</xdr:colOff>
      <xdr:row>55</xdr:row>
      <xdr:rowOff>143604</xdr:rowOff>
    </xdr:to>
    <xdr:sp macro="" textlink="">
      <xdr:nvSpPr>
        <xdr:cNvPr id="146" name="楕円 145"/>
        <xdr:cNvSpPr/>
      </xdr:nvSpPr>
      <xdr:spPr>
        <a:xfrm>
          <a:off x="1968500" y="94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160131</xdr:rowOff>
    </xdr:from>
    <xdr:ext cx="534377" cy="259045"/>
    <xdr:sp macro="" textlink="">
      <xdr:nvSpPr>
        <xdr:cNvPr id="147" name="テキスト ボックス 146"/>
        <xdr:cNvSpPr txBox="1"/>
      </xdr:nvSpPr>
      <xdr:spPr>
        <a:xfrm>
          <a:off x="1752111" y="92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37889</xdr:rowOff>
    </xdr:from>
    <xdr:to>
      <xdr:col>6</xdr:col>
      <xdr:colOff>38100</xdr:colOff>
      <xdr:row>55</xdr:row>
      <xdr:rowOff>139489</xdr:rowOff>
    </xdr:to>
    <xdr:sp macro="" textlink="">
      <xdr:nvSpPr>
        <xdr:cNvPr id="148" name="楕円 147"/>
        <xdr:cNvSpPr/>
      </xdr:nvSpPr>
      <xdr:spPr>
        <a:xfrm>
          <a:off x="1079500" y="94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156016</xdr:rowOff>
    </xdr:from>
    <xdr:ext cx="534377" cy="259045"/>
    <xdr:sp macro="" textlink="">
      <xdr:nvSpPr>
        <xdr:cNvPr id="149" name="テキスト ボックス 148"/>
        <xdr:cNvSpPr txBox="1"/>
      </xdr:nvSpPr>
      <xdr:spPr>
        <a:xfrm>
          <a:off x="863111" y="92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45538</xdr:rowOff>
    </xdr:from>
    <xdr:to>
      <xdr:col>24</xdr:col>
      <xdr:colOff>63500</xdr:colOff>
      <xdr:row>79</xdr:row>
      <xdr:rowOff>48151</xdr:rowOff>
    </xdr:to>
    <xdr:cxnSp macro="">
      <xdr:nvCxnSpPr>
        <xdr:cNvPr id="180" name="直線コネクタ 179"/>
        <xdr:cNvCxnSpPr/>
      </xdr:nvCxnSpPr>
      <xdr:spPr>
        <a:xfrm>
          <a:off x="3797300" y="13590088"/>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40749</xdr:rowOff>
    </xdr:from>
    <xdr:to>
      <xdr:col>19</xdr:col>
      <xdr:colOff>177800</xdr:colOff>
      <xdr:row>79</xdr:row>
      <xdr:rowOff>45538</xdr:rowOff>
    </xdr:to>
    <xdr:cxnSp macro="">
      <xdr:nvCxnSpPr>
        <xdr:cNvPr id="183" name="直線コネクタ 182"/>
        <xdr:cNvCxnSpPr/>
      </xdr:nvCxnSpPr>
      <xdr:spPr>
        <a:xfrm>
          <a:off x="2908300" y="1358529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21916</xdr:rowOff>
    </xdr:from>
    <xdr:to>
      <xdr:col>15</xdr:col>
      <xdr:colOff>50800</xdr:colOff>
      <xdr:row>79</xdr:row>
      <xdr:rowOff>40749</xdr:rowOff>
    </xdr:to>
    <xdr:cxnSp macro="">
      <xdr:nvCxnSpPr>
        <xdr:cNvPr id="186" name="直線コネクタ 185"/>
        <xdr:cNvCxnSpPr/>
      </xdr:nvCxnSpPr>
      <xdr:spPr>
        <a:xfrm>
          <a:off x="2019300" y="13566466"/>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18433</xdr:rowOff>
    </xdr:from>
    <xdr:to>
      <xdr:col>10</xdr:col>
      <xdr:colOff>114300</xdr:colOff>
      <xdr:row>79</xdr:row>
      <xdr:rowOff>21916</xdr:rowOff>
    </xdr:to>
    <xdr:cxnSp macro="">
      <xdr:nvCxnSpPr>
        <xdr:cNvPr id="189" name="直線コネクタ 188"/>
        <xdr:cNvCxnSpPr/>
      </xdr:nvCxnSpPr>
      <xdr:spPr>
        <a:xfrm>
          <a:off x="1130300" y="13562983"/>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168801</xdr:rowOff>
    </xdr:from>
    <xdr:to>
      <xdr:col>24</xdr:col>
      <xdr:colOff>114300</xdr:colOff>
      <xdr:row>79</xdr:row>
      <xdr:rowOff>98951</xdr:rowOff>
    </xdr:to>
    <xdr:sp macro="" textlink="">
      <xdr:nvSpPr>
        <xdr:cNvPr id="199" name="楕円 198"/>
        <xdr:cNvSpPr/>
      </xdr:nvSpPr>
      <xdr:spPr>
        <a:xfrm>
          <a:off x="4584700" y="135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83728</xdr:rowOff>
    </xdr:from>
    <xdr:ext cx="378565" cy="259045"/>
    <xdr:sp macro="" textlink="">
      <xdr:nvSpPr>
        <xdr:cNvPr id="200" name="維持補修費該当値テキスト"/>
        <xdr:cNvSpPr txBox="1"/>
      </xdr:nvSpPr>
      <xdr:spPr>
        <a:xfrm>
          <a:off x="4686300" y="13456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166188</xdr:rowOff>
    </xdr:from>
    <xdr:to>
      <xdr:col>20</xdr:col>
      <xdr:colOff>38100</xdr:colOff>
      <xdr:row>79</xdr:row>
      <xdr:rowOff>96338</xdr:rowOff>
    </xdr:to>
    <xdr:sp macro="" textlink="">
      <xdr:nvSpPr>
        <xdr:cNvPr id="201" name="楕円 200"/>
        <xdr:cNvSpPr/>
      </xdr:nvSpPr>
      <xdr:spPr>
        <a:xfrm>
          <a:off x="3746500" y="135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87465</xdr:rowOff>
    </xdr:from>
    <xdr:ext cx="378565" cy="259045"/>
    <xdr:sp macro="" textlink="">
      <xdr:nvSpPr>
        <xdr:cNvPr id="202" name="テキスト ボックス 201"/>
        <xdr:cNvSpPr txBox="1"/>
      </xdr:nvSpPr>
      <xdr:spPr>
        <a:xfrm>
          <a:off x="3608017" y="1363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161399</xdr:rowOff>
    </xdr:from>
    <xdr:to>
      <xdr:col>15</xdr:col>
      <xdr:colOff>101600</xdr:colOff>
      <xdr:row>79</xdr:row>
      <xdr:rowOff>91549</xdr:rowOff>
    </xdr:to>
    <xdr:sp macro="" textlink="">
      <xdr:nvSpPr>
        <xdr:cNvPr id="203" name="楕円 202"/>
        <xdr:cNvSpPr/>
      </xdr:nvSpPr>
      <xdr:spPr>
        <a:xfrm>
          <a:off x="28575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82676</xdr:rowOff>
    </xdr:from>
    <xdr:ext cx="378565" cy="259045"/>
    <xdr:sp macro="" textlink="">
      <xdr:nvSpPr>
        <xdr:cNvPr id="204" name="テキスト ボックス 203"/>
        <xdr:cNvSpPr txBox="1"/>
      </xdr:nvSpPr>
      <xdr:spPr>
        <a:xfrm>
          <a:off x="2719017" y="13627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142566</xdr:rowOff>
    </xdr:from>
    <xdr:to>
      <xdr:col>10</xdr:col>
      <xdr:colOff>165100</xdr:colOff>
      <xdr:row>79</xdr:row>
      <xdr:rowOff>72716</xdr:rowOff>
    </xdr:to>
    <xdr:sp macro="" textlink="">
      <xdr:nvSpPr>
        <xdr:cNvPr id="205" name="楕円 204"/>
        <xdr:cNvSpPr/>
      </xdr:nvSpPr>
      <xdr:spPr>
        <a:xfrm>
          <a:off x="1968500" y="135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63843</xdr:rowOff>
    </xdr:from>
    <xdr:ext cx="378565" cy="259045"/>
    <xdr:sp macro="" textlink="">
      <xdr:nvSpPr>
        <xdr:cNvPr id="206" name="テキスト ボックス 205"/>
        <xdr:cNvSpPr txBox="1"/>
      </xdr:nvSpPr>
      <xdr:spPr>
        <a:xfrm>
          <a:off x="1830017" y="1360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139083</xdr:rowOff>
    </xdr:from>
    <xdr:to>
      <xdr:col>6</xdr:col>
      <xdr:colOff>38100</xdr:colOff>
      <xdr:row>79</xdr:row>
      <xdr:rowOff>69233</xdr:rowOff>
    </xdr:to>
    <xdr:sp macro="" textlink="">
      <xdr:nvSpPr>
        <xdr:cNvPr id="207" name="楕円 206"/>
        <xdr:cNvSpPr/>
      </xdr:nvSpPr>
      <xdr:spPr>
        <a:xfrm>
          <a:off x="1079500" y="135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60360</xdr:rowOff>
    </xdr:from>
    <xdr:ext cx="378565" cy="259045"/>
    <xdr:sp macro="" textlink="">
      <xdr:nvSpPr>
        <xdr:cNvPr id="208" name="テキスト ボックス 207"/>
        <xdr:cNvSpPr txBox="1"/>
      </xdr:nvSpPr>
      <xdr:spPr>
        <a:xfrm>
          <a:off x="941017" y="1360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147892</xdr:rowOff>
    </xdr:from>
    <xdr:to>
      <xdr:col>24</xdr:col>
      <xdr:colOff>62865</xdr:colOff>
      <xdr:row>98</xdr:row>
      <xdr:rowOff>21920</xdr:rowOff>
    </xdr:to>
    <xdr:cxnSp macro="">
      <xdr:nvCxnSpPr>
        <xdr:cNvPr id="233" name="直線コネクタ 232"/>
        <xdr:cNvCxnSpPr/>
      </xdr:nvCxnSpPr>
      <xdr:spPr>
        <a:xfrm flipV="1">
          <a:off x="4633595" y="15578392"/>
          <a:ext cx="1270" cy="12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25747</xdr:rowOff>
    </xdr:from>
    <xdr:ext cx="534377" cy="259045"/>
    <xdr:sp macro="" textlink="">
      <xdr:nvSpPr>
        <xdr:cNvPr id="234" name="扶助費最小値テキスト"/>
        <xdr:cNvSpPr txBox="1"/>
      </xdr:nvSpPr>
      <xdr:spPr>
        <a:xfrm>
          <a:off x="4686300"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21920</xdr:rowOff>
    </xdr:from>
    <xdr:to>
      <xdr:col>24</xdr:col>
      <xdr:colOff>152400</xdr:colOff>
      <xdr:row>98</xdr:row>
      <xdr:rowOff>21920</xdr:rowOff>
    </xdr:to>
    <xdr:cxnSp macro="">
      <xdr:nvCxnSpPr>
        <xdr:cNvPr id="235" name="直線コネクタ 234"/>
        <xdr:cNvCxnSpPr/>
      </xdr:nvCxnSpPr>
      <xdr:spPr>
        <a:xfrm>
          <a:off x="4546600" y="1682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94569</xdr:rowOff>
    </xdr:from>
    <xdr:ext cx="599010" cy="259045"/>
    <xdr:sp macro="" textlink="">
      <xdr:nvSpPr>
        <xdr:cNvPr id="236" name="扶助費最大値テキスト"/>
        <xdr:cNvSpPr txBox="1"/>
      </xdr:nvSpPr>
      <xdr:spPr>
        <a:xfrm>
          <a:off x="4686300" y="153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147892</xdr:rowOff>
    </xdr:from>
    <xdr:to>
      <xdr:col>24</xdr:col>
      <xdr:colOff>152400</xdr:colOff>
      <xdr:row>90</xdr:row>
      <xdr:rowOff>147892</xdr:rowOff>
    </xdr:to>
    <xdr:cxnSp macro="">
      <xdr:nvCxnSpPr>
        <xdr:cNvPr id="237" name="直線コネクタ 236"/>
        <xdr:cNvCxnSpPr/>
      </xdr:nvCxnSpPr>
      <xdr:spPr>
        <a:xfrm>
          <a:off x="4546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66587</xdr:rowOff>
    </xdr:from>
    <xdr:to>
      <xdr:col>24</xdr:col>
      <xdr:colOff>63500</xdr:colOff>
      <xdr:row>97</xdr:row>
      <xdr:rowOff>143827</xdr:rowOff>
    </xdr:to>
    <xdr:cxnSp macro="">
      <xdr:nvCxnSpPr>
        <xdr:cNvPr id="238" name="直線コネクタ 237"/>
        <xdr:cNvCxnSpPr/>
      </xdr:nvCxnSpPr>
      <xdr:spPr>
        <a:xfrm flipV="1">
          <a:off x="3797300" y="16697237"/>
          <a:ext cx="838200" cy="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101477</xdr:rowOff>
    </xdr:from>
    <xdr:ext cx="599010" cy="259045"/>
    <xdr:sp macro="" textlink="">
      <xdr:nvSpPr>
        <xdr:cNvPr id="239" name="扶助費平均値テキスト"/>
        <xdr:cNvSpPr txBox="1"/>
      </xdr:nvSpPr>
      <xdr:spPr>
        <a:xfrm>
          <a:off x="4686300" y="162177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78600</xdr:rowOff>
    </xdr:from>
    <xdr:to>
      <xdr:col>24</xdr:col>
      <xdr:colOff>114300</xdr:colOff>
      <xdr:row>96</xdr:row>
      <xdr:rowOff>8750</xdr:rowOff>
    </xdr:to>
    <xdr:sp macro="" textlink="">
      <xdr:nvSpPr>
        <xdr:cNvPr id="240" name="フローチャート: 判断 239"/>
        <xdr:cNvSpPr/>
      </xdr:nvSpPr>
      <xdr:spPr>
        <a:xfrm>
          <a:off x="4584700" y="163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143827</xdr:rowOff>
    </xdr:from>
    <xdr:to>
      <xdr:col>19</xdr:col>
      <xdr:colOff>177800</xdr:colOff>
      <xdr:row>98</xdr:row>
      <xdr:rowOff>52439</xdr:rowOff>
    </xdr:to>
    <xdr:cxnSp macro="">
      <xdr:nvCxnSpPr>
        <xdr:cNvPr id="241" name="直線コネクタ 240"/>
        <xdr:cNvCxnSpPr/>
      </xdr:nvCxnSpPr>
      <xdr:spPr>
        <a:xfrm flipV="1">
          <a:off x="2908300" y="16774477"/>
          <a:ext cx="889000" cy="8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143053</xdr:rowOff>
    </xdr:from>
    <xdr:to>
      <xdr:col>20</xdr:col>
      <xdr:colOff>38100</xdr:colOff>
      <xdr:row>96</xdr:row>
      <xdr:rowOff>73203</xdr:rowOff>
    </xdr:to>
    <xdr:sp macro="" textlink="">
      <xdr:nvSpPr>
        <xdr:cNvPr id="242" name="フローチャート: 判断 241"/>
        <xdr:cNvSpPr/>
      </xdr:nvSpPr>
      <xdr:spPr>
        <a:xfrm>
          <a:off x="37465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89730</xdr:rowOff>
    </xdr:from>
    <xdr:ext cx="599010" cy="259045"/>
    <xdr:sp macro="" textlink="">
      <xdr:nvSpPr>
        <xdr:cNvPr id="243" name="テキスト ボックス 242"/>
        <xdr:cNvSpPr txBox="1"/>
      </xdr:nvSpPr>
      <xdr:spPr>
        <a:xfrm>
          <a:off x="3497795" y="162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52439</xdr:rowOff>
    </xdr:from>
    <xdr:to>
      <xdr:col>15</xdr:col>
      <xdr:colOff>50800</xdr:colOff>
      <xdr:row>98</xdr:row>
      <xdr:rowOff>66384</xdr:rowOff>
    </xdr:to>
    <xdr:cxnSp macro="">
      <xdr:nvCxnSpPr>
        <xdr:cNvPr id="244" name="直線コネクタ 243"/>
        <xdr:cNvCxnSpPr/>
      </xdr:nvCxnSpPr>
      <xdr:spPr>
        <a:xfrm flipV="1">
          <a:off x="2019300" y="1685453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34861</xdr:rowOff>
    </xdr:from>
    <xdr:to>
      <xdr:col>15</xdr:col>
      <xdr:colOff>101600</xdr:colOff>
      <xdr:row>96</xdr:row>
      <xdr:rowOff>136461</xdr:rowOff>
    </xdr:to>
    <xdr:sp macro="" textlink="">
      <xdr:nvSpPr>
        <xdr:cNvPr id="245" name="フローチャート: 判断 244"/>
        <xdr:cNvSpPr/>
      </xdr:nvSpPr>
      <xdr:spPr>
        <a:xfrm>
          <a:off x="2857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152988</xdr:rowOff>
    </xdr:from>
    <xdr:ext cx="534377" cy="259045"/>
    <xdr:sp macro="" textlink="">
      <xdr:nvSpPr>
        <xdr:cNvPr id="246" name="テキスト ボックス 245"/>
        <xdr:cNvSpPr txBox="1"/>
      </xdr:nvSpPr>
      <xdr:spPr>
        <a:xfrm>
          <a:off x="2641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66384</xdr:rowOff>
    </xdr:from>
    <xdr:to>
      <xdr:col>10</xdr:col>
      <xdr:colOff>114300</xdr:colOff>
      <xdr:row>98</xdr:row>
      <xdr:rowOff>121768</xdr:rowOff>
    </xdr:to>
    <xdr:cxnSp macro="">
      <xdr:nvCxnSpPr>
        <xdr:cNvPr id="247" name="直線コネクタ 246"/>
        <xdr:cNvCxnSpPr/>
      </xdr:nvCxnSpPr>
      <xdr:spPr>
        <a:xfrm flipV="1">
          <a:off x="1130300" y="16868484"/>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8" name="フローチャート: 判断 247"/>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9" name="テキスト ボックス 248"/>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50" name="フローチャート: 判断 249"/>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51" name="テキスト ボックス 250"/>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15787</xdr:rowOff>
    </xdr:from>
    <xdr:to>
      <xdr:col>24</xdr:col>
      <xdr:colOff>114300</xdr:colOff>
      <xdr:row>97</xdr:row>
      <xdr:rowOff>117387</xdr:rowOff>
    </xdr:to>
    <xdr:sp macro="" textlink="">
      <xdr:nvSpPr>
        <xdr:cNvPr id="257" name="楕円 256"/>
        <xdr:cNvSpPr/>
      </xdr:nvSpPr>
      <xdr:spPr>
        <a:xfrm>
          <a:off x="4584700" y="166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102164</xdr:rowOff>
    </xdr:from>
    <xdr:ext cx="534377" cy="259045"/>
    <xdr:sp macro="" textlink="">
      <xdr:nvSpPr>
        <xdr:cNvPr id="258" name="扶助費該当値テキスト"/>
        <xdr:cNvSpPr txBox="1"/>
      </xdr:nvSpPr>
      <xdr:spPr>
        <a:xfrm>
          <a:off x="4686300" y="165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93027</xdr:rowOff>
    </xdr:from>
    <xdr:to>
      <xdr:col>20</xdr:col>
      <xdr:colOff>38100</xdr:colOff>
      <xdr:row>98</xdr:row>
      <xdr:rowOff>23177</xdr:rowOff>
    </xdr:to>
    <xdr:sp macro="" textlink="">
      <xdr:nvSpPr>
        <xdr:cNvPr id="259" name="楕円 258"/>
        <xdr:cNvSpPr/>
      </xdr:nvSpPr>
      <xdr:spPr>
        <a:xfrm>
          <a:off x="3746500" y="167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14304</xdr:rowOff>
    </xdr:from>
    <xdr:ext cx="534377" cy="259045"/>
    <xdr:sp macro="" textlink="">
      <xdr:nvSpPr>
        <xdr:cNvPr id="260" name="テキスト ボックス 259"/>
        <xdr:cNvSpPr txBox="1"/>
      </xdr:nvSpPr>
      <xdr:spPr>
        <a:xfrm>
          <a:off x="3530111" y="168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1639</xdr:rowOff>
    </xdr:from>
    <xdr:to>
      <xdr:col>15</xdr:col>
      <xdr:colOff>101600</xdr:colOff>
      <xdr:row>98</xdr:row>
      <xdr:rowOff>103239</xdr:rowOff>
    </xdr:to>
    <xdr:sp macro="" textlink="">
      <xdr:nvSpPr>
        <xdr:cNvPr id="261" name="楕円 260"/>
        <xdr:cNvSpPr/>
      </xdr:nvSpPr>
      <xdr:spPr>
        <a:xfrm>
          <a:off x="2857500" y="168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94366</xdr:rowOff>
    </xdr:from>
    <xdr:ext cx="534377" cy="259045"/>
    <xdr:sp macro="" textlink="">
      <xdr:nvSpPr>
        <xdr:cNvPr id="262" name="テキスト ボックス 261"/>
        <xdr:cNvSpPr txBox="1"/>
      </xdr:nvSpPr>
      <xdr:spPr>
        <a:xfrm>
          <a:off x="2641111" y="168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15584</xdr:rowOff>
    </xdr:from>
    <xdr:to>
      <xdr:col>10</xdr:col>
      <xdr:colOff>165100</xdr:colOff>
      <xdr:row>98</xdr:row>
      <xdr:rowOff>117184</xdr:rowOff>
    </xdr:to>
    <xdr:sp macro="" textlink="">
      <xdr:nvSpPr>
        <xdr:cNvPr id="263" name="楕円 262"/>
        <xdr:cNvSpPr/>
      </xdr:nvSpPr>
      <xdr:spPr>
        <a:xfrm>
          <a:off x="1968500" y="168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108311</xdr:rowOff>
    </xdr:from>
    <xdr:ext cx="534377" cy="259045"/>
    <xdr:sp macro="" textlink="">
      <xdr:nvSpPr>
        <xdr:cNvPr id="264" name="テキスト ボックス 263"/>
        <xdr:cNvSpPr txBox="1"/>
      </xdr:nvSpPr>
      <xdr:spPr>
        <a:xfrm>
          <a:off x="1752111" y="169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70968</xdr:rowOff>
    </xdr:from>
    <xdr:to>
      <xdr:col>6</xdr:col>
      <xdr:colOff>38100</xdr:colOff>
      <xdr:row>99</xdr:row>
      <xdr:rowOff>1118</xdr:rowOff>
    </xdr:to>
    <xdr:sp macro="" textlink="">
      <xdr:nvSpPr>
        <xdr:cNvPr id="265" name="楕円 264"/>
        <xdr:cNvSpPr/>
      </xdr:nvSpPr>
      <xdr:spPr>
        <a:xfrm>
          <a:off x="1079500" y="168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163695</xdr:rowOff>
    </xdr:from>
    <xdr:ext cx="534377" cy="259045"/>
    <xdr:sp macro="" textlink="">
      <xdr:nvSpPr>
        <xdr:cNvPr id="266" name="テキスト ボックス 265"/>
        <xdr:cNvSpPr txBox="1"/>
      </xdr:nvSpPr>
      <xdr:spPr>
        <a:xfrm>
          <a:off x="863111" y="169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0" name="直線コネクタ 289"/>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1"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2" name="直線コネクタ 291"/>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3"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4" name="直線コネクタ 293"/>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152654</xdr:rowOff>
    </xdr:from>
    <xdr:to>
      <xdr:col>55</xdr:col>
      <xdr:colOff>0</xdr:colOff>
      <xdr:row>38</xdr:row>
      <xdr:rowOff>49654</xdr:rowOff>
    </xdr:to>
    <xdr:cxnSp macro="">
      <xdr:nvCxnSpPr>
        <xdr:cNvPr id="295" name="直線コネクタ 294"/>
        <xdr:cNvCxnSpPr/>
      </xdr:nvCxnSpPr>
      <xdr:spPr>
        <a:xfrm flipV="1">
          <a:off x="9639300" y="5810504"/>
          <a:ext cx="838200" cy="75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6"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7" name="フローチャート: 判断 296"/>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49654</xdr:rowOff>
    </xdr:from>
    <xdr:to>
      <xdr:col>50</xdr:col>
      <xdr:colOff>114300</xdr:colOff>
      <xdr:row>38</xdr:row>
      <xdr:rowOff>120360</xdr:rowOff>
    </xdr:to>
    <xdr:cxnSp macro="">
      <xdr:nvCxnSpPr>
        <xdr:cNvPr id="298" name="直線コネクタ 297"/>
        <xdr:cNvCxnSpPr/>
      </xdr:nvCxnSpPr>
      <xdr:spPr>
        <a:xfrm flipV="1">
          <a:off x="8750300" y="6564754"/>
          <a:ext cx="889000" cy="7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299" name="フローチャート: 判断 298"/>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0" name="テキスト ボックス 299"/>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120360</xdr:rowOff>
    </xdr:from>
    <xdr:to>
      <xdr:col>45</xdr:col>
      <xdr:colOff>177800</xdr:colOff>
      <xdr:row>38</xdr:row>
      <xdr:rowOff>130762</xdr:rowOff>
    </xdr:to>
    <xdr:cxnSp macro="">
      <xdr:nvCxnSpPr>
        <xdr:cNvPr id="301" name="直線コネクタ 300"/>
        <xdr:cNvCxnSpPr/>
      </xdr:nvCxnSpPr>
      <xdr:spPr>
        <a:xfrm flipV="1">
          <a:off x="7861300" y="6635460"/>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2" name="フローチャート: 判断 301"/>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3" name="テキスト ボックス 302"/>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118836</xdr:rowOff>
    </xdr:from>
    <xdr:to>
      <xdr:col>41</xdr:col>
      <xdr:colOff>50800</xdr:colOff>
      <xdr:row>38</xdr:row>
      <xdr:rowOff>130762</xdr:rowOff>
    </xdr:to>
    <xdr:cxnSp macro="">
      <xdr:nvCxnSpPr>
        <xdr:cNvPr id="304" name="直線コネクタ 303"/>
        <xdr:cNvCxnSpPr/>
      </xdr:nvCxnSpPr>
      <xdr:spPr>
        <a:xfrm>
          <a:off x="6972300" y="6633936"/>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5" name="フローチャート: 判断 304"/>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6" name="テキスト ボックス 305"/>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7" name="フローチャート: 判断 306"/>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08" name="テキスト ボックス 307"/>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101854</xdr:rowOff>
    </xdr:from>
    <xdr:to>
      <xdr:col>55</xdr:col>
      <xdr:colOff>50800</xdr:colOff>
      <xdr:row>34</xdr:row>
      <xdr:rowOff>32004</xdr:rowOff>
    </xdr:to>
    <xdr:sp macro="" textlink="">
      <xdr:nvSpPr>
        <xdr:cNvPr id="314" name="楕円 313"/>
        <xdr:cNvSpPr/>
      </xdr:nvSpPr>
      <xdr:spPr>
        <a:xfrm>
          <a:off x="104267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16781</xdr:rowOff>
    </xdr:from>
    <xdr:ext cx="599010" cy="259045"/>
    <xdr:sp macro="" textlink="">
      <xdr:nvSpPr>
        <xdr:cNvPr id="315" name="補助費等該当値テキスト"/>
        <xdr:cNvSpPr txBox="1"/>
      </xdr:nvSpPr>
      <xdr:spPr>
        <a:xfrm>
          <a:off x="10528300" y="567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170304</xdr:rowOff>
    </xdr:from>
    <xdr:to>
      <xdr:col>50</xdr:col>
      <xdr:colOff>165100</xdr:colOff>
      <xdr:row>38</xdr:row>
      <xdr:rowOff>100454</xdr:rowOff>
    </xdr:to>
    <xdr:sp macro="" textlink="">
      <xdr:nvSpPr>
        <xdr:cNvPr id="316" name="楕円 315"/>
        <xdr:cNvSpPr/>
      </xdr:nvSpPr>
      <xdr:spPr>
        <a:xfrm>
          <a:off x="9588500" y="65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91581</xdr:rowOff>
    </xdr:from>
    <xdr:ext cx="534377" cy="259045"/>
    <xdr:sp macro="" textlink="">
      <xdr:nvSpPr>
        <xdr:cNvPr id="317" name="テキスト ボックス 316"/>
        <xdr:cNvSpPr txBox="1"/>
      </xdr:nvSpPr>
      <xdr:spPr>
        <a:xfrm>
          <a:off x="9372111" y="660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69560</xdr:rowOff>
    </xdr:from>
    <xdr:to>
      <xdr:col>46</xdr:col>
      <xdr:colOff>38100</xdr:colOff>
      <xdr:row>38</xdr:row>
      <xdr:rowOff>171160</xdr:rowOff>
    </xdr:to>
    <xdr:sp macro="" textlink="">
      <xdr:nvSpPr>
        <xdr:cNvPr id="318" name="楕円 317"/>
        <xdr:cNvSpPr/>
      </xdr:nvSpPr>
      <xdr:spPr>
        <a:xfrm>
          <a:off x="8699500" y="65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162287</xdr:rowOff>
    </xdr:from>
    <xdr:ext cx="534377" cy="259045"/>
    <xdr:sp macro="" textlink="">
      <xdr:nvSpPr>
        <xdr:cNvPr id="319" name="テキスト ボックス 318"/>
        <xdr:cNvSpPr txBox="1"/>
      </xdr:nvSpPr>
      <xdr:spPr>
        <a:xfrm>
          <a:off x="8483111" y="66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79962</xdr:rowOff>
    </xdr:from>
    <xdr:to>
      <xdr:col>41</xdr:col>
      <xdr:colOff>101600</xdr:colOff>
      <xdr:row>39</xdr:row>
      <xdr:rowOff>10112</xdr:rowOff>
    </xdr:to>
    <xdr:sp macro="" textlink="">
      <xdr:nvSpPr>
        <xdr:cNvPr id="320" name="楕円 319"/>
        <xdr:cNvSpPr/>
      </xdr:nvSpPr>
      <xdr:spPr>
        <a:xfrm>
          <a:off x="7810500" y="65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1239</xdr:rowOff>
    </xdr:from>
    <xdr:ext cx="534377" cy="259045"/>
    <xdr:sp macro="" textlink="">
      <xdr:nvSpPr>
        <xdr:cNvPr id="321" name="テキスト ボックス 320"/>
        <xdr:cNvSpPr txBox="1"/>
      </xdr:nvSpPr>
      <xdr:spPr>
        <a:xfrm>
          <a:off x="7594111" y="668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68036</xdr:rowOff>
    </xdr:from>
    <xdr:to>
      <xdr:col>36</xdr:col>
      <xdr:colOff>165100</xdr:colOff>
      <xdr:row>38</xdr:row>
      <xdr:rowOff>169636</xdr:rowOff>
    </xdr:to>
    <xdr:sp macro="" textlink="">
      <xdr:nvSpPr>
        <xdr:cNvPr id="322" name="楕円 321"/>
        <xdr:cNvSpPr/>
      </xdr:nvSpPr>
      <xdr:spPr>
        <a:xfrm>
          <a:off x="6921500" y="65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160763</xdr:rowOff>
    </xdr:from>
    <xdr:ext cx="534377" cy="259045"/>
    <xdr:sp macro="" textlink="">
      <xdr:nvSpPr>
        <xdr:cNvPr id="323" name="テキスト ボックス 322"/>
        <xdr:cNvSpPr txBox="1"/>
      </xdr:nvSpPr>
      <xdr:spPr>
        <a:xfrm>
          <a:off x="6705111" y="66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4" name="直線コネクタ 333"/>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5" name="テキスト ボックス 334"/>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7" name="テキスト ボックス 336"/>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8" name="直線コネクタ 337"/>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9" name="テキスト ボックス 338"/>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2" name="直線コネクタ 341"/>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3" name="テキスト ボックス 342"/>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4" name="直線コネクタ 34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5" name="テキスト ボックス 34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6" name="直線コネクタ 345"/>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7" name="テキスト ボックス 346"/>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1" name="直線コネクタ 350"/>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2"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3" name="直線コネクタ 352"/>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4"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5" name="直線コネクタ 354"/>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20585</xdr:rowOff>
    </xdr:from>
    <xdr:to>
      <xdr:col>55</xdr:col>
      <xdr:colOff>0</xdr:colOff>
      <xdr:row>55</xdr:row>
      <xdr:rowOff>117869</xdr:rowOff>
    </xdr:to>
    <xdr:cxnSp macro="">
      <xdr:nvCxnSpPr>
        <xdr:cNvPr id="356" name="直線コネクタ 355"/>
        <xdr:cNvCxnSpPr/>
      </xdr:nvCxnSpPr>
      <xdr:spPr>
        <a:xfrm flipV="1">
          <a:off x="9639300" y="9450335"/>
          <a:ext cx="838200" cy="9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7"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58" name="フローチャート: 判断 357"/>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166060</xdr:rowOff>
    </xdr:from>
    <xdr:to>
      <xdr:col>50</xdr:col>
      <xdr:colOff>114300</xdr:colOff>
      <xdr:row>55</xdr:row>
      <xdr:rowOff>117869</xdr:rowOff>
    </xdr:to>
    <xdr:cxnSp macro="">
      <xdr:nvCxnSpPr>
        <xdr:cNvPr id="359" name="直線コネクタ 358"/>
        <xdr:cNvCxnSpPr/>
      </xdr:nvCxnSpPr>
      <xdr:spPr>
        <a:xfrm>
          <a:off x="8750300" y="9424360"/>
          <a:ext cx="889000" cy="1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0" name="フローチャート: 判断 359"/>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1" name="テキスト ボックス 360"/>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166060</xdr:rowOff>
    </xdr:from>
    <xdr:to>
      <xdr:col>45</xdr:col>
      <xdr:colOff>177800</xdr:colOff>
      <xdr:row>55</xdr:row>
      <xdr:rowOff>67019</xdr:rowOff>
    </xdr:to>
    <xdr:cxnSp macro="">
      <xdr:nvCxnSpPr>
        <xdr:cNvPr id="362" name="直線コネクタ 361"/>
        <xdr:cNvCxnSpPr/>
      </xdr:nvCxnSpPr>
      <xdr:spPr>
        <a:xfrm flipV="1">
          <a:off x="7861300" y="9424360"/>
          <a:ext cx="889000" cy="7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3" name="フローチャート: 判断 362"/>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4" name="テキスト ボックス 363"/>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8283</xdr:rowOff>
    </xdr:from>
    <xdr:to>
      <xdr:col>41</xdr:col>
      <xdr:colOff>50800</xdr:colOff>
      <xdr:row>55</xdr:row>
      <xdr:rowOff>67019</xdr:rowOff>
    </xdr:to>
    <xdr:cxnSp macro="">
      <xdr:nvCxnSpPr>
        <xdr:cNvPr id="365" name="直線コネクタ 364"/>
        <xdr:cNvCxnSpPr/>
      </xdr:nvCxnSpPr>
      <xdr:spPr>
        <a:xfrm>
          <a:off x="6972300" y="9438033"/>
          <a:ext cx="889000" cy="5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6" name="フローチャート: 判断 365"/>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67" name="テキスト ボックス 366"/>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68" name="フローチャート: 判断 367"/>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69" name="テキスト ボックス 368"/>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141235</xdr:rowOff>
    </xdr:from>
    <xdr:to>
      <xdr:col>55</xdr:col>
      <xdr:colOff>50800</xdr:colOff>
      <xdr:row>55</xdr:row>
      <xdr:rowOff>71385</xdr:rowOff>
    </xdr:to>
    <xdr:sp macro="" textlink="">
      <xdr:nvSpPr>
        <xdr:cNvPr id="375" name="楕円 374"/>
        <xdr:cNvSpPr/>
      </xdr:nvSpPr>
      <xdr:spPr>
        <a:xfrm>
          <a:off x="10426700" y="93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164112</xdr:rowOff>
    </xdr:from>
    <xdr:ext cx="534377" cy="259045"/>
    <xdr:sp macro="" textlink="">
      <xdr:nvSpPr>
        <xdr:cNvPr id="376" name="普通建設事業費該当値テキスト"/>
        <xdr:cNvSpPr txBox="1"/>
      </xdr:nvSpPr>
      <xdr:spPr>
        <a:xfrm>
          <a:off x="10528300" y="92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67069</xdr:rowOff>
    </xdr:from>
    <xdr:to>
      <xdr:col>50</xdr:col>
      <xdr:colOff>165100</xdr:colOff>
      <xdr:row>55</xdr:row>
      <xdr:rowOff>168669</xdr:rowOff>
    </xdr:to>
    <xdr:sp macro="" textlink="">
      <xdr:nvSpPr>
        <xdr:cNvPr id="377" name="楕円 376"/>
        <xdr:cNvSpPr/>
      </xdr:nvSpPr>
      <xdr:spPr>
        <a:xfrm>
          <a:off x="9588500" y="94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13746</xdr:rowOff>
    </xdr:from>
    <xdr:ext cx="534377" cy="259045"/>
    <xdr:sp macro="" textlink="">
      <xdr:nvSpPr>
        <xdr:cNvPr id="378" name="テキスト ボックス 377"/>
        <xdr:cNvSpPr txBox="1"/>
      </xdr:nvSpPr>
      <xdr:spPr>
        <a:xfrm>
          <a:off x="9372111" y="92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115260</xdr:rowOff>
    </xdr:from>
    <xdr:to>
      <xdr:col>46</xdr:col>
      <xdr:colOff>38100</xdr:colOff>
      <xdr:row>55</xdr:row>
      <xdr:rowOff>45410</xdr:rowOff>
    </xdr:to>
    <xdr:sp macro="" textlink="">
      <xdr:nvSpPr>
        <xdr:cNvPr id="379" name="楕円 378"/>
        <xdr:cNvSpPr/>
      </xdr:nvSpPr>
      <xdr:spPr>
        <a:xfrm>
          <a:off x="8699500" y="93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61937</xdr:rowOff>
    </xdr:from>
    <xdr:ext cx="534377" cy="259045"/>
    <xdr:sp macro="" textlink="">
      <xdr:nvSpPr>
        <xdr:cNvPr id="380" name="テキスト ボックス 379"/>
        <xdr:cNvSpPr txBox="1"/>
      </xdr:nvSpPr>
      <xdr:spPr>
        <a:xfrm>
          <a:off x="8483111" y="914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16219</xdr:rowOff>
    </xdr:from>
    <xdr:to>
      <xdr:col>41</xdr:col>
      <xdr:colOff>101600</xdr:colOff>
      <xdr:row>55</xdr:row>
      <xdr:rowOff>117819</xdr:rowOff>
    </xdr:to>
    <xdr:sp macro="" textlink="">
      <xdr:nvSpPr>
        <xdr:cNvPr id="381" name="楕円 380"/>
        <xdr:cNvSpPr/>
      </xdr:nvSpPr>
      <xdr:spPr>
        <a:xfrm>
          <a:off x="7810500" y="94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134346</xdr:rowOff>
    </xdr:from>
    <xdr:ext cx="534377" cy="259045"/>
    <xdr:sp macro="" textlink="">
      <xdr:nvSpPr>
        <xdr:cNvPr id="382" name="テキスト ボックス 381"/>
        <xdr:cNvSpPr txBox="1"/>
      </xdr:nvSpPr>
      <xdr:spPr>
        <a:xfrm>
          <a:off x="7594111" y="92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128933</xdr:rowOff>
    </xdr:from>
    <xdr:to>
      <xdr:col>36</xdr:col>
      <xdr:colOff>165100</xdr:colOff>
      <xdr:row>55</xdr:row>
      <xdr:rowOff>59083</xdr:rowOff>
    </xdr:to>
    <xdr:sp macro="" textlink="">
      <xdr:nvSpPr>
        <xdr:cNvPr id="383" name="楕円 382"/>
        <xdr:cNvSpPr/>
      </xdr:nvSpPr>
      <xdr:spPr>
        <a:xfrm>
          <a:off x="6921500" y="93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75610</xdr:rowOff>
    </xdr:from>
    <xdr:ext cx="534377" cy="259045"/>
    <xdr:sp macro="" textlink="">
      <xdr:nvSpPr>
        <xdr:cNvPr id="384" name="テキスト ボックス 383"/>
        <xdr:cNvSpPr txBox="1"/>
      </xdr:nvSpPr>
      <xdr:spPr>
        <a:xfrm>
          <a:off x="6705111" y="91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6" name="直線コネクタ 405"/>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7"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08" name="直線コネクタ 407"/>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09"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0" name="直線コネクタ 409"/>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44534</xdr:rowOff>
    </xdr:from>
    <xdr:to>
      <xdr:col>55</xdr:col>
      <xdr:colOff>0</xdr:colOff>
      <xdr:row>78</xdr:row>
      <xdr:rowOff>111353</xdr:rowOff>
    </xdr:to>
    <xdr:cxnSp macro="">
      <xdr:nvCxnSpPr>
        <xdr:cNvPr id="411" name="直線コネクタ 410"/>
        <xdr:cNvCxnSpPr/>
      </xdr:nvCxnSpPr>
      <xdr:spPr>
        <a:xfrm flipV="1">
          <a:off x="9639300" y="13417634"/>
          <a:ext cx="8382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2"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3" name="フローチャート: 判断 412"/>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16690</xdr:rowOff>
    </xdr:from>
    <xdr:to>
      <xdr:col>50</xdr:col>
      <xdr:colOff>114300</xdr:colOff>
      <xdr:row>78</xdr:row>
      <xdr:rowOff>111353</xdr:rowOff>
    </xdr:to>
    <xdr:cxnSp macro="">
      <xdr:nvCxnSpPr>
        <xdr:cNvPr id="414" name="直線コネクタ 413"/>
        <xdr:cNvCxnSpPr/>
      </xdr:nvCxnSpPr>
      <xdr:spPr>
        <a:xfrm>
          <a:off x="8750300" y="13389790"/>
          <a:ext cx="889000" cy="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5" name="フローチャート: 判断 414"/>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16" name="テキスト ボックス 415"/>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16690</xdr:rowOff>
    </xdr:from>
    <xdr:to>
      <xdr:col>45</xdr:col>
      <xdr:colOff>177800</xdr:colOff>
      <xdr:row>78</xdr:row>
      <xdr:rowOff>105364</xdr:rowOff>
    </xdr:to>
    <xdr:cxnSp macro="">
      <xdr:nvCxnSpPr>
        <xdr:cNvPr id="417" name="直線コネクタ 416"/>
        <xdr:cNvCxnSpPr/>
      </xdr:nvCxnSpPr>
      <xdr:spPr>
        <a:xfrm flipV="1">
          <a:off x="7861300" y="13389790"/>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18" name="フローチャート: 判断 417"/>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19" name="テキスト ボックス 418"/>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76355</xdr:rowOff>
    </xdr:from>
    <xdr:to>
      <xdr:col>41</xdr:col>
      <xdr:colOff>50800</xdr:colOff>
      <xdr:row>78</xdr:row>
      <xdr:rowOff>105364</xdr:rowOff>
    </xdr:to>
    <xdr:cxnSp macro="">
      <xdr:nvCxnSpPr>
        <xdr:cNvPr id="420" name="直線コネクタ 419"/>
        <xdr:cNvCxnSpPr/>
      </xdr:nvCxnSpPr>
      <xdr:spPr>
        <a:xfrm>
          <a:off x="6972300" y="13449455"/>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1" name="フローチャート: 判断 420"/>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2" name="テキスト ボックス 421"/>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4" name="テキスト ボックス 423"/>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165184</xdr:rowOff>
    </xdr:from>
    <xdr:to>
      <xdr:col>55</xdr:col>
      <xdr:colOff>50800</xdr:colOff>
      <xdr:row>78</xdr:row>
      <xdr:rowOff>95334</xdr:rowOff>
    </xdr:to>
    <xdr:sp macro="" textlink="">
      <xdr:nvSpPr>
        <xdr:cNvPr id="430" name="楕円 429"/>
        <xdr:cNvSpPr/>
      </xdr:nvSpPr>
      <xdr:spPr>
        <a:xfrm>
          <a:off x="104267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80111</xdr:rowOff>
    </xdr:from>
    <xdr:ext cx="469744" cy="259045"/>
    <xdr:sp macro="" textlink="">
      <xdr:nvSpPr>
        <xdr:cNvPr id="431" name="普通建設事業費 （ うち新規整備　）該当値テキスト"/>
        <xdr:cNvSpPr txBox="1"/>
      </xdr:nvSpPr>
      <xdr:spPr>
        <a:xfrm>
          <a:off x="10528300" y="132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60553</xdr:rowOff>
    </xdr:from>
    <xdr:to>
      <xdr:col>50</xdr:col>
      <xdr:colOff>165100</xdr:colOff>
      <xdr:row>78</xdr:row>
      <xdr:rowOff>162153</xdr:rowOff>
    </xdr:to>
    <xdr:sp macro="" textlink="">
      <xdr:nvSpPr>
        <xdr:cNvPr id="432" name="楕円 431"/>
        <xdr:cNvSpPr/>
      </xdr:nvSpPr>
      <xdr:spPr>
        <a:xfrm>
          <a:off x="9588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153280</xdr:rowOff>
    </xdr:from>
    <xdr:ext cx="469744" cy="259045"/>
    <xdr:sp macro="" textlink="">
      <xdr:nvSpPr>
        <xdr:cNvPr id="433" name="テキスト ボックス 432"/>
        <xdr:cNvSpPr txBox="1"/>
      </xdr:nvSpPr>
      <xdr:spPr>
        <a:xfrm>
          <a:off x="9404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137340</xdr:rowOff>
    </xdr:from>
    <xdr:to>
      <xdr:col>46</xdr:col>
      <xdr:colOff>38100</xdr:colOff>
      <xdr:row>78</xdr:row>
      <xdr:rowOff>67490</xdr:rowOff>
    </xdr:to>
    <xdr:sp macro="" textlink="">
      <xdr:nvSpPr>
        <xdr:cNvPr id="434" name="楕円 433"/>
        <xdr:cNvSpPr/>
      </xdr:nvSpPr>
      <xdr:spPr>
        <a:xfrm>
          <a:off x="8699500" y="133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58617</xdr:rowOff>
    </xdr:from>
    <xdr:ext cx="469744" cy="259045"/>
    <xdr:sp macro="" textlink="">
      <xdr:nvSpPr>
        <xdr:cNvPr id="435" name="テキスト ボックス 434"/>
        <xdr:cNvSpPr txBox="1"/>
      </xdr:nvSpPr>
      <xdr:spPr>
        <a:xfrm>
          <a:off x="8515428" y="134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54564</xdr:rowOff>
    </xdr:from>
    <xdr:to>
      <xdr:col>41</xdr:col>
      <xdr:colOff>101600</xdr:colOff>
      <xdr:row>78</xdr:row>
      <xdr:rowOff>156164</xdr:rowOff>
    </xdr:to>
    <xdr:sp macro="" textlink="">
      <xdr:nvSpPr>
        <xdr:cNvPr id="436" name="楕円 435"/>
        <xdr:cNvSpPr/>
      </xdr:nvSpPr>
      <xdr:spPr>
        <a:xfrm>
          <a:off x="7810500" y="134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147291</xdr:rowOff>
    </xdr:from>
    <xdr:ext cx="469744" cy="259045"/>
    <xdr:sp macro="" textlink="">
      <xdr:nvSpPr>
        <xdr:cNvPr id="437" name="テキスト ボックス 436"/>
        <xdr:cNvSpPr txBox="1"/>
      </xdr:nvSpPr>
      <xdr:spPr>
        <a:xfrm>
          <a:off x="7626428" y="1352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25555</xdr:rowOff>
    </xdr:from>
    <xdr:to>
      <xdr:col>36</xdr:col>
      <xdr:colOff>165100</xdr:colOff>
      <xdr:row>78</xdr:row>
      <xdr:rowOff>127155</xdr:rowOff>
    </xdr:to>
    <xdr:sp macro="" textlink="">
      <xdr:nvSpPr>
        <xdr:cNvPr id="438" name="楕円 437"/>
        <xdr:cNvSpPr/>
      </xdr:nvSpPr>
      <xdr:spPr>
        <a:xfrm>
          <a:off x="6921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118282</xdr:rowOff>
    </xdr:from>
    <xdr:ext cx="469744" cy="259045"/>
    <xdr:sp macro="" textlink="">
      <xdr:nvSpPr>
        <xdr:cNvPr id="439" name="テキスト ボックス 438"/>
        <xdr:cNvSpPr txBox="1"/>
      </xdr:nvSpPr>
      <xdr:spPr>
        <a:xfrm>
          <a:off x="6737428" y="134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3" name="直線コネクタ 462"/>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4"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5" name="直線コネクタ 464"/>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6"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7" name="直線コネクタ 466"/>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6235</xdr:rowOff>
    </xdr:from>
    <xdr:to>
      <xdr:col>55</xdr:col>
      <xdr:colOff>0</xdr:colOff>
      <xdr:row>94</xdr:row>
      <xdr:rowOff>49194</xdr:rowOff>
    </xdr:to>
    <xdr:cxnSp macro="">
      <xdr:nvCxnSpPr>
        <xdr:cNvPr id="468" name="直線コネクタ 467"/>
        <xdr:cNvCxnSpPr/>
      </xdr:nvCxnSpPr>
      <xdr:spPr>
        <a:xfrm flipV="1">
          <a:off x="9639300" y="16122535"/>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69"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0" name="フローチャート: 判断 469"/>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49194</xdr:rowOff>
    </xdr:from>
    <xdr:to>
      <xdr:col>50</xdr:col>
      <xdr:colOff>114300</xdr:colOff>
      <xdr:row>94</xdr:row>
      <xdr:rowOff>72206</xdr:rowOff>
    </xdr:to>
    <xdr:cxnSp macro="">
      <xdr:nvCxnSpPr>
        <xdr:cNvPr id="471" name="直線コネクタ 470"/>
        <xdr:cNvCxnSpPr/>
      </xdr:nvCxnSpPr>
      <xdr:spPr>
        <a:xfrm flipV="1">
          <a:off x="8750300" y="1616549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2" name="フローチャート: 判断 471"/>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3" name="テキスト ボックス 472"/>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72206</xdr:rowOff>
    </xdr:from>
    <xdr:to>
      <xdr:col>45</xdr:col>
      <xdr:colOff>177800</xdr:colOff>
      <xdr:row>95</xdr:row>
      <xdr:rowOff>20238</xdr:rowOff>
    </xdr:to>
    <xdr:cxnSp macro="">
      <xdr:nvCxnSpPr>
        <xdr:cNvPr id="474" name="直線コネクタ 473"/>
        <xdr:cNvCxnSpPr/>
      </xdr:nvCxnSpPr>
      <xdr:spPr>
        <a:xfrm flipV="1">
          <a:off x="7861300" y="16188506"/>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5" name="フローチャート: 判断 474"/>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76" name="テキスト ボックス 475"/>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142157</xdr:rowOff>
    </xdr:from>
    <xdr:to>
      <xdr:col>41</xdr:col>
      <xdr:colOff>50800</xdr:colOff>
      <xdr:row>95</xdr:row>
      <xdr:rowOff>20238</xdr:rowOff>
    </xdr:to>
    <xdr:cxnSp macro="">
      <xdr:nvCxnSpPr>
        <xdr:cNvPr id="477" name="直線コネクタ 476"/>
        <xdr:cNvCxnSpPr/>
      </xdr:nvCxnSpPr>
      <xdr:spPr>
        <a:xfrm>
          <a:off x="6972300" y="16087007"/>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78" name="フローチャート: 判断 477"/>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79" name="テキスト ボックス 478"/>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0" name="フローチャート: 判断 479"/>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1" name="テキスト ボックス 480"/>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126885</xdr:rowOff>
    </xdr:from>
    <xdr:to>
      <xdr:col>55</xdr:col>
      <xdr:colOff>50800</xdr:colOff>
      <xdr:row>94</xdr:row>
      <xdr:rowOff>57035</xdr:rowOff>
    </xdr:to>
    <xdr:sp macro="" textlink="">
      <xdr:nvSpPr>
        <xdr:cNvPr id="487" name="楕円 486"/>
        <xdr:cNvSpPr/>
      </xdr:nvSpPr>
      <xdr:spPr>
        <a:xfrm>
          <a:off x="10426700" y="16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149762</xdr:rowOff>
    </xdr:from>
    <xdr:ext cx="534377" cy="259045"/>
    <xdr:sp macro="" textlink="">
      <xdr:nvSpPr>
        <xdr:cNvPr id="488" name="普通建設事業費 （ うち更新整備　）該当値テキスト"/>
        <xdr:cNvSpPr txBox="1"/>
      </xdr:nvSpPr>
      <xdr:spPr>
        <a:xfrm>
          <a:off x="10528300" y="159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169844</xdr:rowOff>
    </xdr:from>
    <xdr:to>
      <xdr:col>50</xdr:col>
      <xdr:colOff>165100</xdr:colOff>
      <xdr:row>94</xdr:row>
      <xdr:rowOff>99994</xdr:rowOff>
    </xdr:to>
    <xdr:sp macro="" textlink="">
      <xdr:nvSpPr>
        <xdr:cNvPr id="489" name="楕円 488"/>
        <xdr:cNvSpPr/>
      </xdr:nvSpPr>
      <xdr:spPr>
        <a:xfrm>
          <a:off x="9588500" y="161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116521</xdr:rowOff>
    </xdr:from>
    <xdr:ext cx="534377" cy="259045"/>
    <xdr:sp macro="" textlink="">
      <xdr:nvSpPr>
        <xdr:cNvPr id="490" name="テキスト ボックス 489"/>
        <xdr:cNvSpPr txBox="1"/>
      </xdr:nvSpPr>
      <xdr:spPr>
        <a:xfrm>
          <a:off x="9372111" y="15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21406</xdr:rowOff>
    </xdr:from>
    <xdr:to>
      <xdr:col>46</xdr:col>
      <xdr:colOff>38100</xdr:colOff>
      <xdr:row>94</xdr:row>
      <xdr:rowOff>123006</xdr:rowOff>
    </xdr:to>
    <xdr:sp macro="" textlink="">
      <xdr:nvSpPr>
        <xdr:cNvPr id="491" name="楕円 490"/>
        <xdr:cNvSpPr/>
      </xdr:nvSpPr>
      <xdr:spPr>
        <a:xfrm>
          <a:off x="8699500" y="161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139533</xdr:rowOff>
    </xdr:from>
    <xdr:ext cx="534377" cy="259045"/>
    <xdr:sp macro="" textlink="">
      <xdr:nvSpPr>
        <xdr:cNvPr id="492" name="テキスト ボックス 491"/>
        <xdr:cNvSpPr txBox="1"/>
      </xdr:nvSpPr>
      <xdr:spPr>
        <a:xfrm>
          <a:off x="8483111" y="15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140888</xdr:rowOff>
    </xdr:from>
    <xdr:to>
      <xdr:col>41</xdr:col>
      <xdr:colOff>101600</xdr:colOff>
      <xdr:row>95</xdr:row>
      <xdr:rowOff>71038</xdr:rowOff>
    </xdr:to>
    <xdr:sp macro="" textlink="">
      <xdr:nvSpPr>
        <xdr:cNvPr id="493" name="楕円 492"/>
        <xdr:cNvSpPr/>
      </xdr:nvSpPr>
      <xdr:spPr>
        <a:xfrm>
          <a:off x="7810500" y="162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87565</xdr:rowOff>
    </xdr:from>
    <xdr:ext cx="534377" cy="259045"/>
    <xdr:sp macro="" textlink="">
      <xdr:nvSpPr>
        <xdr:cNvPr id="494" name="テキスト ボックス 493"/>
        <xdr:cNvSpPr txBox="1"/>
      </xdr:nvSpPr>
      <xdr:spPr>
        <a:xfrm>
          <a:off x="7594111" y="160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91357</xdr:rowOff>
    </xdr:from>
    <xdr:to>
      <xdr:col>36</xdr:col>
      <xdr:colOff>165100</xdr:colOff>
      <xdr:row>94</xdr:row>
      <xdr:rowOff>21507</xdr:rowOff>
    </xdr:to>
    <xdr:sp macro="" textlink="">
      <xdr:nvSpPr>
        <xdr:cNvPr id="495" name="楕円 494"/>
        <xdr:cNvSpPr/>
      </xdr:nvSpPr>
      <xdr:spPr>
        <a:xfrm>
          <a:off x="6921500" y="1603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38034</xdr:rowOff>
    </xdr:from>
    <xdr:ext cx="534377" cy="259045"/>
    <xdr:sp macro="" textlink="">
      <xdr:nvSpPr>
        <xdr:cNvPr id="496" name="テキスト ボックス 495"/>
        <xdr:cNvSpPr txBox="1"/>
      </xdr:nvSpPr>
      <xdr:spPr>
        <a:xfrm>
          <a:off x="6705111" y="158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43688</xdr:rowOff>
    </xdr:from>
    <xdr:to>
      <xdr:col>85</xdr:col>
      <xdr:colOff>126364</xdr:colOff>
      <xdr:row>39</xdr:row>
      <xdr:rowOff>98878</xdr:rowOff>
    </xdr:to>
    <xdr:cxnSp macro="">
      <xdr:nvCxnSpPr>
        <xdr:cNvPr id="522" name="直線コネクタ 521"/>
        <xdr:cNvCxnSpPr/>
      </xdr:nvCxnSpPr>
      <xdr:spPr>
        <a:xfrm flipV="1">
          <a:off x="16317595" y="6558788"/>
          <a:ext cx="1269" cy="22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113554</xdr:rowOff>
    </xdr:from>
    <xdr:ext cx="249299" cy="259045"/>
    <xdr:sp macro="" textlink="">
      <xdr:nvSpPr>
        <xdr:cNvPr id="523" name="災害復旧事業費最小値テキスト"/>
        <xdr:cNvSpPr txBox="1"/>
      </xdr:nvSpPr>
      <xdr:spPr>
        <a:xfrm>
          <a:off x="16370300" y="68001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161815</xdr:rowOff>
    </xdr:from>
    <xdr:ext cx="469744" cy="259045"/>
    <xdr:sp macro="" textlink="">
      <xdr:nvSpPr>
        <xdr:cNvPr id="525" name="災害復旧事業費最大値テキスト"/>
        <xdr:cNvSpPr txBox="1"/>
      </xdr:nvSpPr>
      <xdr:spPr>
        <a:xfrm>
          <a:off x="16370300"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43688</xdr:rowOff>
    </xdr:from>
    <xdr:to>
      <xdr:col>86</xdr:col>
      <xdr:colOff>25400</xdr:colOff>
      <xdr:row>38</xdr:row>
      <xdr:rowOff>43688</xdr:rowOff>
    </xdr:to>
    <xdr:cxnSp macro="">
      <xdr:nvCxnSpPr>
        <xdr:cNvPr id="526" name="直線コネクタ 525"/>
        <xdr:cNvCxnSpPr/>
      </xdr:nvCxnSpPr>
      <xdr:spPr>
        <a:xfrm>
          <a:off x="16230600" y="655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96484</xdr:rowOff>
    </xdr:from>
    <xdr:to>
      <xdr:col>85</xdr:col>
      <xdr:colOff>127000</xdr:colOff>
      <xdr:row>39</xdr:row>
      <xdr:rowOff>98878</xdr:rowOff>
    </xdr:to>
    <xdr:cxnSp macro="">
      <xdr:nvCxnSpPr>
        <xdr:cNvPr id="527" name="直線コネクタ 526"/>
        <xdr:cNvCxnSpPr/>
      </xdr:nvCxnSpPr>
      <xdr:spPr>
        <a:xfrm>
          <a:off x="15481300" y="6783034"/>
          <a:ext cx="8382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31005</xdr:rowOff>
    </xdr:from>
    <xdr:ext cx="378565" cy="259045"/>
    <xdr:sp macro="" textlink="">
      <xdr:nvSpPr>
        <xdr:cNvPr id="528" name="災害復旧事業費平均値テキスト"/>
        <xdr:cNvSpPr txBox="1"/>
      </xdr:nvSpPr>
      <xdr:spPr>
        <a:xfrm>
          <a:off x="16370300" y="65461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8128</xdr:rowOff>
    </xdr:from>
    <xdr:to>
      <xdr:col>85</xdr:col>
      <xdr:colOff>177800</xdr:colOff>
      <xdr:row>39</xdr:row>
      <xdr:rowOff>109728</xdr:rowOff>
    </xdr:to>
    <xdr:sp macro="" textlink="">
      <xdr:nvSpPr>
        <xdr:cNvPr id="529" name="フローチャート: 判断 528"/>
        <xdr:cNvSpPr/>
      </xdr:nvSpPr>
      <xdr:spPr>
        <a:xfrm>
          <a:off x="16268700" y="669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96484</xdr:rowOff>
    </xdr:from>
    <xdr:to>
      <xdr:col>81</xdr:col>
      <xdr:colOff>50800</xdr:colOff>
      <xdr:row>39</xdr:row>
      <xdr:rowOff>98878</xdr:rowOff>
    </xdr:to>
    <xdr:cxnSp macro="">
      <xdr:nvCxnSpPr>
        <xdr:cNvPr id="530" name="直線コネクタ 529"/>
        <xdr:cNvCxnSpPr/>
      </xdr:nvCxnSpPr>
      <xdr:spPr>
        <a:xfrm flipV="1">
          <a:off x="14592300" y="6783034"/>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19014</xdr:rowOff>
    </xdr:from>
    <xdr:to>
      <xdr:col>81</xdr:col>
      <xdr:colOff>101600</xdr:colOff>
      <xdr:row>39</xdr:row>
      <xdr:rowOff>120614</xdr:rowOff>
    </xdr:to>
    <xdr:sp macro="" textlink="">
      <xdr:nvSpPr>
        <xdr:cNvPr id="531" name="フローチャート: 判断 530"/>
        <xdr:cNvSpPr/>
      </xdr:nvSpPr>
      <xdr:spPr>
        <a:xfrm>
          <a:off x="15430500" y="670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137141</xdr:rowOff>
    </xdr:from>
    <xdr:ext cx="378565" cy="259045"/>
    <xdr:sp macro="" textlink="">
      <xdr:nvSpPr>
        <xdr:cNvPr id="532" name="テキスト ボックス 531"/>
        <xdr:cNvSpPr txBox="1"/>
      </xdr:nvSpPr>
      <xdr:spPr>
        <a:xfrm>
          <a:off x="15292017" y="648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82877</xdr:rowOff>
    </xdr:from>
    <xdr:to>
      <xdr:col>76</xdr:col>
      <xdr:colOff>114300</xdr:colOff>
      <xdr:row>39</xdr:row>
      <xdr:rowOff>98878</xdr:rowOff>
    </xdr:to>
    <xdr:cxnSp macro="">
      <xdr:nvCxnSpPr>
        <xdr:cNvPr id="533" name="直線コネクタ 532"/>
        <xdr:cNvCxnSpPr/>
      </xdr:nvCxnSpPr>
      <xdr:spPr>
        <a:xfrm>
          <a:off x="13703300" y="6426527"/>
          <a:ext cx="889000" cy="3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25001</xdr:rowOff>
    </xdr:from>
    <xdr:to>
      <xdr:col>76</xdr:col>
      <xdr:colOff>165100</xdr:colOff>
      <xdr:row>39</xdr:row>
      <xdr:rowOff>126601</xdr:rowOff>
    </xdr:to>
    <xdr:sp macro="" textlink="">
      <xdr:nvSpPr>
        <xdr:cNvPr id="534" name="フローチャート: 判断 533"/>
        <xdr:cNvSpPr/>
      </xdr:nvSpPr>
      <xdr:spPr>
        <a:xfrm>
          <a:off x="14541500" y="67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143128</xdr:rowOff>
    </xdr:from>
    <xdr:ext cx="378565" cy="259045"/>
    <xdr:sp macro="" textlink="">
      <xdr:nvSpPr>
        <xdr:cNvPr id="535" name="テキスト ボックス 534"/>
        <xdr:cNvSpPr txBox="1"/>
      </xdr:nvSpPr>
      <xdr:spPr>
        <a:xfrm>
          <a:off x="14403017" y="6486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165064</xdr:rowOff>
    </xdr:from>
    <xdr:to>
      <xdr:col>71</xdr:col>
      <xdr:colOff>177800</xdr:colOff>
      <xdr:row>37</xdr:row>
      <xdr:rowOff>82877</xdr:rowOff>
    </xdr:to>
    <xdr:cxnSp macro="">
      <xdr:nvCxnSpPr>
        <xdr:cNvPr id="536" name="直線コネクタ 535"/>
        <xdr:cNvCxnSpPr/>
      </xdr:nvCxnSpPr>
      <xdr:spPr>
        <a:xfrm>
          <a:off x="12814300" y="5308564"/>
          <a:ext cx="889000" cy="11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31532</xdr:rowOff>
    </xdr:from>
    <xdr:to>
      <xdr:col>72</xdr:col>
      <xdr:colOff>38100</xdr:colOff>
      <xdr:row>38</xdr:row>
      <xdr:rowOff>133132</xdr:rowOff>
    </xdr:to>
    <xdr:sp macro="" textlink="">
      <xdr:nvSpPr>
        <xdr:cNvPr id="537" name="フローチャート: 判断 536"/>
        <xdr:cNvSpPr/>
      </xdr:nvSpPr>
      <xdr:spPr>
        <a:xfrm>
          <a:off x="13652500" y="654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124259</xdr:rowOff>
    </xdr:from>
    <xdr:ext cx="469744" cy="259045"/>
    <xdr:sp macro="" textlink="">
      <xdr:nvSpPr>
        <xdr:cNvPr id="538" name="テキスト ボックス 537"/>
        <xdr:cNvSpPr txBox="1"/>
      </xdr:nvSpPr>
      <xdr:spPr>
        <a:xfrm>
          <a:off x="13468428" y="66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76164</xdr:rowOff>
    </xdr:from>
    <xdr:to>
      <xdr:col>67</xdr:col>
      <xdr:colOff>101600</xdr:colOff>
      <xdr:row>38</xdr:row>
      <xdr:rowOff>6314</xdr:rowOff>
    </xdr:to>
    <xdr:sp macro="" textlink="">
      <xdr:nvSpPr>
        <xdr:cNvPr id="539" name="フローチャート: 判断 538"/>
        <xdr:cNvSpPr/>
      </xdr:nvSpPr>
      <xdr:spPr>
        <a:xfrm>
          <a:off x="12763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168891</xdr:rowOff>
    </xdr:from>
    <xdr:ext cx="469744" cy="259045"/>
    <xdr:sp macro="" textlink="">
      <xdr:nvSpPr>
        <xdr:cNvPr id="540" name="テキスト ボックス 539"/>
        <xdr:cNvSpPr txBox="1"/>
      </xdr:nvSpPr>
      <xdr:spPr>
        <a:xfrm>
          <a:off x="12579428" y="65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158004</xdr:rowOff>
    </xdr:from>
    <xdr:ext cx="249299" cy="259045"/>
    <xdr:sp macro="" textlink="">
      <xdr:nvSpPr>
        <xdr:cNvPr id="547" name="災害復旧事業費該当値テキスト"/>
        <xdr:cNvSpPr txBox="1"/>
      </xdr:nvSpPr>
      <xdr:spPr>
        <a:xfrm>
          <a:off x="16370300" y="66731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45684</xdr:rowOff>
    </xdr:from>
    <xdr:to>
      <xdr:col>81</xdr:col>
      <xdr:colOff>101600</xdr:colOff>
      <xdr:row>39</xdr:row>
      <xdr:rowOff>147284</xdr:rowOff>
    </xdr:to>
    <xdr:sp macro="" textlink="">
      <xdr:nvSpPr>
        <xdr:cNvPr id="548" name="楕円 547"/>
        <xdr:cNvSpPr/>
      </xdr:nvSpPr>
      <xdr:spPr>
        <a:xfrm>
          <a:off x="15430500" y="67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138411</xdr:rowOff>
    </xdr:from>
    <xdr:ext cx="313932" cy="259045"/>
    <xdr:sp macro="" textlink="">
      <xdr:nvSpPr>
        <xdr:cNvPr id="549" name="テキスト ボックス 548"/>
        <xdr:cNvSpPr txBox="1"/>
      </xdr:nvSpPr>
      <xdr:spPr>
        <a:xfrm>
          <a:off x="15324333" y="6824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32077</xdr:rowOff>
    </xdr:from>
    <xdr:to>
      <xdr:col>72</xdr:col>
      <xdr:colOff>38100</xdr:colOff>
      <xdr:row>37</xdr:row>
      <xdr:rowOff>133677</xdr:rowOff>
    </xdr:to>
    <xdr:sp macro="" textlink="">
      <xdr:nvSpPr>
        <xdr:cNvPr id="552" name="楕円 551"/>
        <xdr:cNvSpPr/>
      </xdr:nvSpPr>
      <xdr:spPr>
        <a:xfrm>
          <a:off x="13652500" y="63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150204</xdr:rowOff>
    </xdr:from>
    <xdr:ext cx="469744" cy="259045"/>
    <xdr:sp macro="" textlink="">
      <xdr:nvSpPr>
        <xdr:cNvPr id="553" name="テキスト ボックス 552"/>
        <xdr:cNvSpPr txBox="1"/>
      </xdr:nvSpPr>
      <xdr:spPr>
        <a:xfrm>
          <a:off x="1346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114264</xdr:rowOff>
    </xdr:from>
    <xdr:to>
      <xdr:col>67</xdr:col>
      <xdr:colOff>101600</xdr:colOff>
      <xdr:row>31</xdr:row>
      <xdr:rowOff>44414</xdr:rowOff>
    </xdr:to>
    <xdr:sp macro="" textlink="">
      <xdr:nvSpPr>
        <xdr:cNvPr id="554" name="楕円 553"/>
        <xdr:cNvSpPr/>
      </xdr:nvSpPr>
      <xdr:spPr>
        <a:xfrm>
          <a:off x="12763500" y="52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60941</xdr:rowOff>
    </xdr:from>
    <xdr:ext cx="534377" cy="259045"/>
    <xdr:sp macro="" textlink="">
      <xdr:nvSpPr>
        <xdr:cNvPr id="555" name="テキスト ボックス 554"/>
        <xdr:cNvSpPr txBox="1"/>
      </xdr:nvSpPr>
      <xdr:spPr>
        <a:xfrm>
          <a:off x="12547111" y="5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8" name="直線コネクタ 627"/>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9"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0" name="直線コネクタ 629"/>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1"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2" name="直線コネクタ 631"/>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597</xdr:rowOff>
    </xdr:from>
    <xdr:to>
      <xdr:col>85</xdr:col>
      <xdr:colOff>127000</xdr:colOff>
      <xdr:row>76</xdr:row>
      <xdr:rowOff>58565</xdr:rowOff>
    </xdr:to>
    <xdr:cxnSp macro="">
      <xdr:nvCxnSpPr>
        <xdr:cNvPr id="633" name="直線コネクタ 632"/>
        <xdr:cNvCxnSpPr/>
      </xdr:nvCxnSpPr>
      <xdr:spPr>
        <a:xfrm flipV="1">
          <a:off x="15481300" y="13030797"/>
          <a:ext cx="8382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4"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5" name="フローチャート: 判断 634"/>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58565</xdr:rowOff>
    </xdr:from>
    <xdr:to>
      <xdr:col>81</xdr:col>
      <xdr:colOff>50800</xdr:colOff>
      <xdr:row>76</xdr:row>
      <xdr:rowOff>81883</xdr:rowOff>
    </xdr:to>
    <xdr:cxnSp macro="">
      <xdr:nvCxnSpPr>
        <xdr:cNvPr id="636" name="直線コネクタ 635"/>
        <xdr:cNvCxnSpPr/>
      </xdr:nvCxnSpPr>
      <xdr:spPr>
        <a:xfrm flipV="1">
          <a:off x="14592300" y="1308876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7" name="フローチャート: 判断 636"/>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8" name="テキスト ボックス 637"/>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81883</xdr:rowOff>
    </xdr:from>
    <xdr:to>
      <xdr:col>76</xdr:col>
      <xdr:colOff>114300</xdr:colOff>
      <xdr:row>76</xdr:row>
      <xdr:rowOff>107792</xdr:rowOff>
    </xdr:to>
    <xdr:cxnSp macro="">
      <xdr:nvCxnSpPr>
        <xdr:cNvPr id="639" name="直線コネクタ 638"/>
        <xdr:cNvCxnSpPr/>
      </xdr:nvCxnSpPr>
      <xdr:spPr>
        <a:xfrm flipV="1">
          <a:off x="13703300" y="13112083"/>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0" name="フローチャート: 判断 639"/>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1" name="テキスト ボックス 640"/>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107792</xdr:rowOff>
    </xdr:from>
    <xdr:to>
      <xdr:col>71</xdr:col>
      <xdr:colOff>177800</xdr:colOff>
      <xdr:row>76</xdr:row>
      <xdr:rowOff>146177</xdr:rowOff>
    </xdr:to>
    <xdr:cxnSp macro="">
      <xdr:nvCxnSpPr>
        <xdr:cNvPr id="642" name="直線コネクタ 641"/>
        <xdr:cNvCxnSpPr/>
      </xdr:nvCxnSpPr>
      <xdr:spPr>
        <a:xfrm flipV="1">
          <a:off x="12814300" y="13137992"/>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3" name="フローチャート: 判断 642"/>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4" name="テキスト ボックス 643"/>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5" name="フローチャート: 判断 644"/>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6" name="テキスト ボックス 645"/>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121247</xdr:rowOff>
    </xdr:from>
    <xdr:to>
      <xdr:col>85</xdr:col>
      <xdr:colOff>177800</xdr:colOff>
      <xdr:row>76</xdr:row>
      <xdr:rowOff>51397</xdr:rowOff>
    </xdr:to>
    <xdr:sp macro="" textlink="">
      <xdr:nvSpPr>
        <xdr:cNvPr id="652" name="楕円 651"/>
        <xdr:cNvSpPr/>
      </xdr:nvSpPr>
      <xdr:spPr>
        <a:xfrm>
          <a:off x="162687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144124</xdr:rowOff>
    </xdr:from>
    <xdr:ext cx="534377" cy="259045"/>
    <xdr:sp macro="" textlink="">
      <xdr:nvSpPr>
        <xdr:cNvPr id="653" name="公債費該当値テキスト"/>
        <xdr:cNvSpPr txBox="1"/>
      </xdr:nvSpPr>
      <xdr:spPr>
        <a:xfrm>
          <a:off x="16370300" y="128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7765</xdr:rowOff>
    </xdr:from>
    <xdr:to>
      <xdr:col>81</xdr:col>
      <xdr:colOff>101600</xdr:colOff>
      <xdr:row>76</xdr:row>
      <xdr:rowOff>109365</xdr:rowOff>
    </xdr:to>
    <xdr:sp macro="" textlink="">
      <xdr:nvSpPr>
        <xdr:cNvPr id="654" name="楕円 653"/>
        <xdr:cNvSpPr/>
      </xdr:nvSpPr>
      <xdr:spPr>
        <a:xfrm>
          <a:off x="15430500" y="130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100492</xdr:rowOff>
    </xdr:from>
    <xdr:ext cx="534377" cy="259045"/>
    <xdr:sp macro="" textlink="">
      <xdr:nvSpPr>
        <xdr:cNvPr id="655" name="テキスト ボックス 654"/>
        <xdr:cNvSpPr txBox="1"/>
      </xdr:nvSpPr>
      <xdr:spPr>
        <a:xfrm>
          <a:off x="15214111" y="131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31083</xdr:rowOff>
    </xdr:from>
    <xdr:to>
      <xdr:col>76</xdr:col>
      <xdr:colOff>165100</xdr:colOff>
      <xdr:row>76</xdr:row>
      <xdr:rowOff>132683</xdr:rowOff>
    </xdr:to>
    <xdr:sp macro="" textlink="">
      <xdr:nvSpPr>
        <xdr:cNvPr id="656" name="楕円 655"/>
        <xdr:cNvSpPr/>
      </xdr:nvSpPr>
      <xdr:spPr>
        <a:xfrm>
          <a:off x="14541500" y="130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123810</xdr:rowOff>
    </xdr:from>
    <xdr:ext cx="534377" cy="259045"/>
    <xdr:sp macro="" textlink="">
      <xdr:nvSpPr>
        <xdr:cNvPr id="657" name="テキスト ボックス 656"/>
        <xdr:cNvSpPr txBox="1"/>
      </xdr:nvSpPr>
      <xdr:spPr>
        <a:xfrm>
          <a:off x="14325111" y="131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56992</xdr:rowOff>
    </xdr:from>
    <xdr:to>
      <xdr:col>72</xdr:col>
      <xdr:colOff>38100</xdr:colOff>
      <xdr:row>76</xdr:row>
      <xdr:rowOff>158592</xdr:rowOff>
    </xdr:to>
    <xdr:sp macro="" textlink="">
      <xdr:nvSpPr>
        <xdr:cNvPr id="658" name="楕円 657"/>
        <xdr:cNvSpPr/>
      </xdr:nvSpPr>
      <xdr:spPr>
        <a:xfrm>
          <a:off x="13652500" y="130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149719</xdr:rowOff>
    </xdr:from>
    <xdr:ext cx="534377" cy="259045"/>
    <xdr:sp macro="" textlink="">
      <xdr:nvSpPr>
        <xdr:cNvPr id="659" name="テキスト ボックス 658"/>
        <xdr:cNvSpPr txBox="1"/>
      </xdr:nvSpPr>
      <xdr:spPr>
        <a:xfrm>
          <a:off x="13436111" y="131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95377</xdr:rowOff>
    </xdr:from>
    <xdr:to>
      <xdr:col>67</xdr:col>
      <xdr:colOff>101600</xdr:colOff>
      <xdr:row>77</xdr:row>
      <xdr:rowOff>25527</xdr:rowOff>
    </xdr:to>
    <xdr:sp macro="" textlink="">
      <xdr:nvSpPr>
        <xdr:cNvPr id="660" name="楕円 659"/>
        <xdr:cNvSpPr/>
      </xdr:nvSpPr>
      <xdr:spPr>
        <a:xfrm>
          <a:off x="12763500" y="131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16654</xdr:rowOff>
    </xdr:from>
    <xdr:ext cx="534377" cy="259045"/>
    <xdr:sp macro="" textlink="">
      <xdr:nvSpPr>
        <xdr:cNvPr id="661" name="テキスト ボックス 660"/>
        <xdr:cNvSpPr txBox="1"/>
      </xdr:nvSpPr>
      <xdr:spPr>
        <a:xfrm>
          <a:off x="12547111" y="132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3" name="直線コネクタ 682"/>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4"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5" name="直線コネクタ 684"/>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6"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7" name="直線コネクタ 686"/>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28006</xdr:rowOff>
    </xdr:from>
    <xdr:to>
      <xdr:col>85</xdr:col>
      <xdr:colOff>127000</xdr:colOff>
      <xdr:row>98</xdr:row>
      <xdr:rowOff>56764</xdr:rowOff>
    </xdr:to>
    <xdr:cxnSp macro="">
      <xdr:nvCxnSpPr>
        <xdr:cNvPr id="688" name="直線コネクタ 687"/>
        <xdr:cNvCxnSpPr/>
      </xdr:nvCxnSpPr>
      <xdr:spPr>
        <a:xfrm>
          <a:off x="15481300" y="15458506"/>
          <a:ext cx="838200" cy="140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9"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0" name="フローチャート: 判断 689"/>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28006</xdr:rowOff>
    </xdr:from>
    <xdr:to>
      <xdr:col>81</xdr:col>
      <xdr:colOff>50800</xdr:colOff>
      <xdr:row>97</xdr:row>
      <xdr:rowOff>40534</xdr:rowOff>
    </xdr:to>
    <xdr:cxnSp macro="">
      <xdr:nvCxnSpPr>
        <xdr:cNvPr id="691" name="直線コネクタ 690"/>
        <xdr:cNvCxnSpPr/>
      </xdr:nvCxnSpPr>
      <xdr:spPr>
        <a:xfrm flipV="1">
          <a:off x="14592300" y="15458506"/>
          <a:ext cx="889000" cy="12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2" name="フローチャート: 判断 691"/>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3" name="テキスト ボックス 692"/>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40534</xdr:rowOff>
    </xdr:from>
    <xdr:to>
      <xdr:col>76</xdr:col>
      <xdr:colOff>114300</xdr:colOff>
      <xdr:row>98</xdr:row>
      <xdr:rowOff>27366</xdr:rowOff>
    </xdr:to>
    <xdr:cxnSp macro="">
      <xdr:nvCxnSpPr>
        <xdr:cNvPr id="694" name="直線コネクタ 693"/>
        <xdr:cNvCxnSpPr/>
      </xdr:nvCxnSpPr>
      <xdr:spPr>
        <a:xfrm flipV="1">
          <a:off x="13703300" y="16671184"/>
          <a:ext cx="889000" cy="1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5" name="フローチャート: 判断 694"/>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6" name="テキスト ボックス 695"/>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93432</xdr:rowOff>
    </xdr:from>
    <xdr:to>
      <xdr:col>71</xdr:col>
      <xdr:colOff>177800</xdr:colOff>
      <xdr:row>98</xdr:row>
      <xdr:rowOff>27366</xdr:rowOff>
    </xdr:to>
    <xdr:cxnSp macro="">
      <xdr:nvCxnSpPr>
        <xdr:cNvPr id="697" name="直線コネクタ 696"/>
        <xdr:cNvCxnSpPr/>
      </xdr:nvCxnSpPr>
      <xdr:spPr>
        <a:xfrm>
          <a:off x="12814300" y="16038282"/>
          <a:ext cx="889000" cy="79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8" name="フローチャート: 判断 697"/>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9" name="テキスト ボックス 698"/>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0" name="フローチャート: 判断 699"/>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1" name="テキスト ボックス 700"/>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5964</xdr:rowOff>
    </xdr:from>
    <xdr:to>
      <xdr:col>85</xdr:col>
      <xdr:colOff>177800</xdr:colOff>
      <xdr:row>98</xdr:row>
      <xdr:rowOff>107564</xdr:rowOff>
    </xdr:to>
    <xdr:sp macro="" textlink="">
      <xdr:nvSpPr>
        <xdr:cNvPr id="707" name="楕円 706"/>
        <xdr:cNvSpPr/>
      </xdr:nvSpPr>
      <xdr:spPr>
        <a:xfrm>
          <a:off x="16268700" y="168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92341</xdr:rowOff>
    </xdr:from>
    <xdr:ext cx="469744" cy="259045"/>
    <xdr:sp macro="" textlink="">
      <xdr:nvSpPr>
        <xdr:cNvPr id="708" name="積立金該当値テキスト"/>
        <xdr:cNvSpPr txBox="1"/>
      </xdr:nvSpPr>
      <xdr:spPr>
        <a:xfrm>
          <a:off x="16370300" y="16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148656</xdr:rowOff>
    </xdr:from>
    <xdr:to>
      <xdr:col>81</xdr:col>
      <xdr:colOff>101600</xdr:colOff>
      <xdr:row>90</xdr:row>
      <xdr:rowOff>78806</xdr:rowOff>
    </xdr:to>
    <xdr:sp macro="" textlink="">
      <xdr:nvSpPr>
        <xdr:cNvPr id="709" name="楕円 708"/>
        <xdr:cNvSpPr/>
      </xdr:nvSpPr>
      <xdr:spPr>
        <a:xfrm>
          <a:off x="15430500" y="1540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95333</xdr:rowOff>
    </xdr:from>
    <xdr:ext cx="534377" cy="259045"/>
    <xdr:sp macro="" textlink="">
      <xdr:nvSpPr>
        <xdr:cNvPr id="710" name="テキスト ボックス 709"/>
        <xdr:cNvSpPr txBox="1"/>
      </xdr:nvSpPr>
      <xdr:spPr>
        <a:xfrm>
          <a:off x="15214111" y="1518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161184</xdr:rowOff>
    </xdr:from>
    <xdr:to>
      <xdr:col>76</xdr:col>
      <xdr:colOff>165100</xdr:colOff>
      <xdr:row>97</xdr:row>
      <xdr:rowOff>91334</xdr:rowOff>
    </xdr:to>
    <xdr:sp macro="" textlink="">
      <xdr:nvSpPr>
        <xdr:cNvPr id="711" name="楕円 710"/>
        <xdr:cNvSpPr/>
      </xdr:nvSpPr>
      <xdr:spPr>
        <a:xfrm>
          <a:off x="14541500" y="166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82461</xdr:rowOff>
    </xdr:from>
    <xdr:ext cx="469744" cy="259045"/>
    <xdr:sp macro="" textlink="">
      <xdr:nvSpPr>
        <xdr:cNvPr id="712" name="テキスト ボックス 711"/>
        <xdr:cNvSpPr txBox="1"/>
      </xdr:nvSpPr>
      <xdr:spPr>
        <a:xfrm>
          <a:off x="14357428" y="167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148016</xdr:rowOff>
    </xdr:from>
    <xdr:to>
      <xdr:col>72</xdr:col>
      <xdr:colOff>38100</xdr:colOff>
      <xdr:row>98</xdr:row>
      <xdr:rowOff>78166</xdr:rowOff>
    </xdr:to>
    <xdr:sp macro="" textlink="">
      <xdr:nvSpPr>
        <xdr:cNvPr id="713" name="楕円 712"/>
        <xdr:cNvSpPr/>
      </xdr:nvSpPr>
      <xdr:spPr>
        <a:xfrm>
          <a:off x="13652500" y="167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69293</xdr:rowOff>
    </xdr:from>
    <xdr:ext cx="469744" cy="259045"/>
    <xdr:sp macro="" textlink="">
      <xdr:nvSpPr>
        <xdr:cNvPr id="714" name="テキスト ボックス 713"/>
        <xdr:cNvSpPr txBox="1"/>
      </xdr:nvSpPr>
      <xdr:spPr>
        <a:xfrm>
          <a:off x="13468428" y="168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42632</xdr:rowOff>
    </xdr:from>
    <xdr:to>
      <xdr:col>67</xdr:col>
      <xdr:colOff>101600</xdr:colOff>
      <xdr:row>93</xdr:row>
      <xdr:rowOff>144232</xdr:rowOff>
    </xdr:to>
    <xdr:sp macro="" textlink="">
      <xdr:nvSpPr>
        <xdr:cNvPr id="715" name="楕円 714"/>
        <xdr:cNvSpPr/>
      </xdr:nvSpPr>
      <xdr:spPr>
        <a:xfrm>
          <a:off x="12763500" y="159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160759</xdr:rowOff>
    </xdr:from>
    <xdr:ext cx="534377" cy="259045"/>
    <xdr:sp macro="" textlink="">
      <xdr:nvSpPr>
        <xdr:cNvPr id="716" name="テキスト ボックス 715"/>
        <xdr:cNvSpPr txBox="1"/>
      </xdr:nvSpPr>
      <xdr:spPr>
        <a:xfrm>
          <a:off x="12547111" y="15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2" name="直線コネクタ 741"/>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5"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6" name="直線コネクタ 745"/>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94960</xdr:rowOff>
    </xdr:from>
    <xdr:to>
      <xdr:col>116</xdr:col>
      <xdr:colOff>63500</xdr:colOff>
      <xdr:row>39</xdr:row>
      <xdr:rowOff>98878</xdr:rowOff>
    </xdr:to>
    <xdr:cxnSp macro="">
      <xdr:nvCxnSpPr>
        <xdr:cNvPr id="747" name="直線コネクタ 746"/>
        <xdr:cNvCxnSpPr/>
      </xdr:nvCxnSpPr>
      <xdr:spPr>
        <a:xfrm>
          <a:off x="21323300" y="6781510"/>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8"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9" name="フローチャート: 判断 748"/>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87775</xdr:rowOff>
    </xdr:from>
    <xdr:to>
      <xdr:col>111</xdr:col>
      <xdr:colOff>177800</xdr:colOff>
      <xdr:row>39</xdr:row>
      <xdr:rowOff>94960</xdr:rowOff>
    </xdr:to>
    <xdr:cxnSp macro="">
      <xdr:nvCxnSpPr>
        <xdr:cNvPr id="750" name="直線コネクタ 749"/>
        <xdr:cNvCxnSpPr/>
      </xdr:nvCxnSpPr>
      <xdr:spPr>
        <a:xfrm>
          <a:off x="20434300" y="6774325"/>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1" name="フローチャート: 判断 750"/>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2" name="テキスト ボックス 751"/>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87775</xdr:rowOff>
    </xdr:from>
    <xdr:to>
      <xdr:col>107</xdr:col>
      <xdr:colOff>50800</xdr:colOff>
      <xdr:row>39</xdr:row>
      <xdr:rowOff>89408</xdr:rowOff>
    </xdr:to>
    <xdr:cxnSp macro="">
      <xdr:nvCxnSpPr>
        <xdr:cNvPr id="753" name="直線コネクタ 752"/>
        <xdr:cNvCxnSpPr/>
      </xdr:nvCxnSpPr>
      <xdr:spPr>
        <a:xfrm flipV="1">
          <a:off x="19545300" y="677432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4" name="フローチャート: 判断 753"/>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5" name="テキスト ボックス 754"/>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89408</xdr:rowOff>
    </xdr:from>
    <xdr:to>
      <xdr:col>102</xdr:col>
      <xdr:colOff>114300</xdr:colOff>
      <xdr:row>39</xdr:row>
      <xdr:rowOff>91041</xdr:rowOff>
    </xdr:to>
    <xdr:cxnSp macro="">
      <xdr:nvCxnSpPr>
        <xdr:cNvPr id="756" name="直線コネクタ 755"/>
        <xdr:cNvCxnSpPr/>
      </xdr:nvCxnSpPr>
      <xdr:spPr>
        <a:xfrm flipV="1">
          <a:off x="18656300" y="677595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7" name="フローチャート: 判断 756"/>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8" name="テキスト ボックス 757"/>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9" name="フローチャート: 判断 758"/>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0" name="テキスト ボックス 759"/>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44160</xdr:rowOff>
    </xdr:from>
    <xdr:to>
      <xdr:col>112</xdr:col>
      <xdr:colOff>38100</xdr:colOff>
      <xdr:row>39</xdr:row>
      <xdr:rowOff>145760</xdr:rowOff>
    </xdr:to>
    <xdr:sp macro="" textlink="">
      <xdr:nvSpPr>
        <xdr:cNvPr id="768" name="楕円 767"/>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136887</xdr:rowOff>
    </xdr:from>
    <xdr:ext cx="313932" cy="259045"/>
    <xdr:sp macro="" textlink="">
      <xdr:nvSpPr>
        <xdr:cNvPr id="769" name="テキスト ボックス 768"/>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36975</xdr:rowOff>
    </xdr:from>
    <xdr:to>
      <xdr:col>107</xdr:col>
      <xdr:colOff>101600</xdr:colOff>
      <xdr:row>39</xdr:row>
      <xdr:rowOff>138575</xdr:rowOff>
    </xdr:to>
    <xdr:sp macro="" textlink="">
      <xdr:nvSpPr>
        <xdr:cNvPr id="770" name="楕円 769"/>
        <xdr:cNvSpPr/>
      </xdr:nvSpPr>
      <xdr:spPr>
        <a:xfrm>
          <a:off x="20383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129702</xdr:rowOff>
    </xdr:from>
    <xdr:ext cx="313932" cy="259045"/>
    <xdr:sp macro="" textlink="">
      <xdr:nvSpPr>
        <xdr:cNvPr id="771" name="テキスト ボックス 770"/>
        <xdr:cNvSpPr txBox="1"/>
      </xdr:nvSpPr>
      <xdr:spPr>
        <a:xfrm>
          <a:off x="20277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38608</xdr:rowOff>
    </xdr:from>
    <xdr:to>
      <xdr:col>102</xdr:col>
      <xdr:colOff>165100</xdr:colOff>
      <xdr:row>39</xdr:row>
      <xdr:rowOff>140208</xdr:rowOff>
    </xdr:to>
    <xdr:sp macro="" textlink="">
      <xdr:nvSpPr>
        <xdr:cNvPr id="772" name="楕円 771"/>
        <xdr:cNvSpPr/>
      </xdr:nvSpPr>
      <xdr:spPr>
        <a:xfrm>
          <a:off x="19494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131335</xdr:rowOff>
    </xdr:from>
    <xdr:ext cx="313932" cy="259045"/>
    <xdr:sp macro="" textlink="">
      <xdr:nvSpPr>
        <xdr:cNvPr id="773" name="テキスト ボックス 772"/>
        <xdr:cNvSpPr txBox="1"/>
      </xdr:nvSpPr>
      <xdr:spPr>
        <a:xfrm>
          <a:off x="19388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40241</xdr:rowOff>
    </xdr:from>
    <xdr:to>
      <xdr:col>98</xdr:col>
      <xdr:colOff>38100</xdr:colOff>
      <xdr:row>39</xdr:row>
      <xdr:rowOff>141841</xdr:rowOff>
    </xdr:to>
    <xdr:sp macro="" textlink="">
      <xdr:nvSpPr>
        <xdr:cNvPr id="774" name="楕円 773"/>
        <xdr:cNvSpPr/>
      </xdr:nvSpPr>
      <xdr:spPr>
        <a:xfrm>
          <a:off x="18605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132968</xdr:rowOff>
    </xdr:from>
    <xdr:ext cx="313932" cy="259045"/>
    <xdr:sp macro="" textlink="">
      <xdr:nvSpPr>
        <xdr:cNvPr id="775" name="テキスト ボックス 774"/>
        <xdr:cNvSpPr txBox="1"/>
      </xdr:nvSpPr>
      <xdr:spPr>
        <a:xfrm>
          <a:off x="18499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9" name="直線コネクタ 798"/>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2"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3" name="直線コネクタ 802"/>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53594</xdr:rowOff>
    </xdr:from>
    <xdr:to>
      <xdr:col>116</xdr:col>
      <xdr:colOff>63500</xdr:colOff>
      <xdr:row>57</xdr:row>
      <xdr:rowOff>114326</xdr:rowOff>
    </xdr:to>
    <xdr:cxnSp macro="">
      <xdr:nvCxnSpPr>
        <xdr:cNvPr id="804" name="直線コネクタ 803"/>
        <xdr:cNvCxnSpPr/>
      </xdr:nvCxnSpPr>
      <xdr:spPr>
        <a:xfrm flipV="1">
          <a:off x="21323300" y="9826244"/>
          <a:ext cx="8382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5"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6" name="フローチャート: 判断 805"/>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113259</xdr:rowOff>
    </xdr:from>
    <xdr:to>
      <xdr:col>111</xdr:col>
      <xdr:colOff>177800</xdr:colOff>
      <xdr:row>57</xdr:row>
      <xdr:rowOff>114326</xdr:rowOff>
    </xdr:to>
    <xdr:cxnSp macro="">
      <xdr:nvCxnSpPr>
        <xdr:cNvPr id="807" name="直線コネクタ 806"/>
        <xdr:cNvCxnSpPr/>
      </xdr:nvCxnSpPr>
      <xdr:spPr>
        <a:xfrm>
          <a:off x="20434300" y="988590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8" name="フローチャート: 判断 807"/>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09" name="テキスト ボックス 808"/>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112344</xdr:rowOff>
    </xdr:from>
    <xdr:to>
      <xdr:col>107</xdr:col>
      <xdr:colOff>50800</xdr:colOff>
      <xdr:row>57</xdr:row>
      <xdr:rowOff>113259</xdr:rowOff>
    </xdr:to>
    <xdr:cxnSp macro="">
      <xdr:nvCxnSpPr>
        <xdr:cNvPr id="810" name="直線コネクタ 809"/>
        <xdr:cNvCxnSpPr/>
      </xdr:nvCxnSpPr>
      <xdr:spPr>
        <a:xfrm>
          <a:off x="19545300" y="988499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1" name="フローチャート: 判断 810"/>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2" name="テキスト ボックス 811"/>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111125</xdr:rowOff>
    </xdr:from>
    <xdr:to>
      <xdr:col>102</xdr:col>
      <xdr:colOff>114300</xdr:colOff>
      <xdr:row>57</xdr:row>
      <xdr:rowOff>112344</xdr:rowOff>
    </xdr:to>
    <xdr:cxnSp macro="">
      <xdr:nvCxnSpPr>
        <xdr:cNvPr id="813" name="直線コネクタ 812"/>
        <xdr:cNvCxnSpPr/>
      </xdr:nvCxnSpPr>
      <xdr:spPr>
        <a:xfrm>
          <a:off x="18656300" y="988377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4" name="フローチャート: 判断 813"/>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5" name="テキスト ボックス 814"/>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6" name="フローチャート: 判断 815"/>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7" name="テキスト ボックス 816"/>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2794</xdr:rowOff>
    </xdr:from>
    <xdr:to>
      <xdr:col>116</xdr:col>
      <xdr:colOff>114300</xdr:colOff>
      <xdr:row>57</xdr:row>
      <xdr:rowOff>104394</xdr:rowOff>
    </xdr:to>
    <xdr:sp macro="" textlink="">
      <xdr:nvSpPr>
        <xdr:cNvPr id="823" name="楕円 822"/>
        <xdr:cNvSpPr/>
      </xdr:nvSpPr>
      <xdr:spPr>
        <a:xfrm>
          <a:off x="22110700" y="97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25671</xdr:rowOff>
    </xdr:from>
    <xdr:ext cx="469744" cy="259045"/>
    <xdr:sp macro="" textlink="">
      <xdr:nvSpPr>
        <xdr:cNvPr id="824" name="貸付金該当値テキスト"/>
        <xdr:cNvSpPr txBox="1"/>
      </xdr:nvSpPr>
      <xdr:spPr>
        <a:xfrm>
          <a:off x="22212300" y="96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63526</xdr:rowOff>
    </xdr:from>
    <xdr:to>
      <xdr:col>112</xdr:col>
      <xdr:colOff>38100</xdr:colOff>
      <xdr:row>57</xdr:row>
      <xdr:rowOff>165126</xdr:rowOff>
    </xdr:to>
    <xdr:sp macro="" textlink="">
      <xdr:nvSpPr>
        <xdr:cNvPr id="825" name="楕円 824"/>
        <xdr:cNvSpPr/>
      </xdr:nvSpPr>
      <xdr:spPr>
        <a:xfrm>
          <a:off x="21272500" y="98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10203</xdr:rowOff>
    </xdr:from>
    <xdr:ext cx="469744" cy="259045"/>
    <xdr:sp macro="" textlink="">
      <xdr:nvSpPr>
        <xdr:cNvPr id="826" name="テキスト ボックス 825"/>
        <xdr:cNvSpPr txBox="1"/>
      </xdr:nvSpPr>
      <xdr:spPr>
        <a:xfrm>
          <a:off x="21088428" y="961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62459</xdr:rowOff>
    </xdr:from>
    <xdr:to>
      <xdr:col>107</xdr:col>
      <xdr:colOff>101600</xdr:colOff>
      <xdr:row>57</xdr:row>
      <xdr:rowOff>164059</xdr:rowOff>
    </xdr:to>
    <xdr:sp macro="" textlink="">
      <xdr:nvSpPr>
        <xdr:cNvPr id="827" name="楕円 826"/>
        <xdr:cNvSpPr/>
      </xdr:nvSpPr>
      <xdr:spPr>
        <a:xfrm>
          <a:off x="20383500" y="98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9136</xdr:rowOff>
    </xdr:from>
    <xdr:ext cx="469744" cy="259045"/>
    <xdr:sp macro="" textlink="">
      <xdr:nvSpPr>
        <xdr:cNvPr id="828" name="テキスト ボックス 827"/>
        <xdr:cNvSpPr txBox="1"/>
      </xdr:nvSpPr>
      <xdr:spPr>
        <a:xfrm>
          <a:off x="20199428" y="961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61544</xdr:rowOff>
    </xdr:from>
    <xdr:to>
      <xdr:col>102</xdr:col>
      <xdr:colOff>165100</xdr:colOff>
      <xdr:row>57</xdr:row>
      <xdr:rowOff>163144</xdr:rowOff>
    </xdr:to>
    <xdr:sp macro="" textlink="">
      <xdr:nvSpPr>
        <xdr:cNvPr id="829" name="楕円 828"/>
        <xdr:cNvSpPr/>
      </xdr:nvSpPr>
      <xdr:spPr>
        <a:xfrm>
          <a:off x="19494500" y="98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8221</xdr:rowOff>
    </xdr:from>
    <xdr:ext cx="469744" cy="259045"/>
    <xdr:sp macro="" textlink="">
      <xdr:nvSpPr>
        <xdr:cNvPr id="830" name="テキスト ボックス 829"/>
        <xdr:cNvSpPr txBox="1"/>
      </xdr:nvSpPr>
      <xdr:spPr>
        <a:xfrm>
          <a:off x="19310428" y="960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60325</xdr:rowOff>
    </xdr:from>
    <xdr:to>
      <xdr:col>98</xdr:col>
      <xdr:colOff>38100</xdr:colOff>
      <xdr:row>57</xdr:row>
      <xdr:rowOff>161925</xdr:rowOff>
    </xdr:to>
    <xdr:sp macro="" textlink="">
      <xdr:nvSpPr>
        <xdr:cNvPr id="831" name="楕円 830"/>
        <xdr:cNvSpPr/>
      </xdr:nvSpPr>
      <xdr:spPr>
        <a:xfrm>
          <a:off x="18605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7002</xdr:rowOff>
    </xdr:from>
    <xdr:ext cx="469744" cy="259045"/>
    <xdr:sp macro="" textlink="">
      <xdr:nvSpPr>
        <xdr:cNvPr id="832" name="テキスト ボックス 831"/>
        <xdr:cNvSpPr txBox="1"/>
      </xdr:nvSpPr>
      <xdr:spPr>
        <a:xfrm>
          <a:off x="18421428" y="960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5" name="直線コネクタ 854"/>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6"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7" name="直線コネクタ 856"/>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8"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9" name="直線コネクタ 858"/>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100746</xdr:rowOff>
    </xdr:from>
    <xdr:to>
      <xdr:col>116</xdr:col>
      <xdr:colOff>63500</xdr:colOff>
      <xdr:row>77</xdr:row>
      <xdr:rowOff>148020</xdr:rowOff>
    </xdr:to>
    <xdr:cxnSp macro="">
      <xdr:nvCxnSpPr>
        <xdr:cNvPr id="860" name="直線コネクタ 859"/>
        <xdr:cNvCxnSpPr/>
      </xdr:nvCxnSpPr>
      <xdr:spPr>
        <a:xfrm flipV="1">
          <a:off x="21323300" y="13302396"/>
          <a:ext cx="8382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1"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2" name="フローチャート: 判断 861"/>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120041</xdr:rowOff>
    </xdr:from>
    <xdr:to>
      <xdr:col>111</xdr:col>
      <xdr:colOff>177800</xdr:colOff>
      <xdr:row>77</xdr:row>
      <xdr:rowOff>148020</xdr:rowOff>
    </xdr:to>
    <xdr:cxnSp macro="">
      <xdr:nvCxnSpPr>
        <xdr:cNvPr id="863" name="直線コネクタ 862"/>
        <xdr:cNvCxnSpPr/>
      </xdr:nvCxnSpPr>
      <xdr:spPr>
        <a:xfrm>
          <a:off x="20434300" y="12978791"/>
          <a:ext cx="889000" cy="3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4" name="フローチャート: 判断 863"/>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5" name="テキスト ボックス 864"/>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120041</xdr:rowOff>
    </xdr:from>
    <xdr:to>
      <xdr:col>107</xdr:col>
      <xdr:colOff>50800</xdr:colOff>
      <xdr:row>75</xdr:row>
      <xdr:rowOff>146376</xdr:rowOff>
    </xdr:to>
    <xdr:cxnSp macro="">
      <xdr:nvCxnSpPr>
        <xdr:cNvPr id="866" name="直線コネクタ 865"/>
        <xdr:cNvCxnSpPr/>
      </xdr:nvCxnSpPr>
      <xdr:spPr>
        <a:xfrm flipV="1">
          <a:off x="19545300" y="1297879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7" name="フローチャート: 判断 866"/>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8" name="テキスト ボックス 867"/>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75509</xdr:rowOff>
    </xdr:from>
    <xdr:to>
      <xdr:col>102</xdr:col>
      <xdr:colOff>114300</xdr:colOff>
      <xdr:row>75</xdr:row>
      <xdr:rowOff>146376</xdr:rowOff>
    </xdr:to>
    <xdr:cxnSp macro="">
      <xdr:nvCxnSpPr>
        <xdr:cNvPr id="869" name="直線コネクタ 868"/>
        <xdr:cNvCxnSpPr/>
      </xdr:nvCxnSpPr>
      <xdr:spPr>
        <a:xfrm>
          <a:off x="18656300" y="1293425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0" name="フローチャート: 判断 869"/>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1" name="テキスト ボックス 870"/>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2" name="フローチャート: 判断 871"/>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3" name="テキスト ボックス 872"/>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49946</xdr:rowOff>
    </xdr:from>
    <xdr:to>
      <xdr:col>116</xdr:col>
      <xdr:colOff>114300</xdr:colOff>
      <xdr:row>77</xdr:row>
      <xdr:rowOff>151546</xdr:rowOff>
    </xdr:to>
    <xdr:sp macro="" textlink="">
      <xdr:nvSpPr>
        <xdr:cNvPr id="879" name="楕円 878"/>
        <xdr:cNvSpPr/>
      </xdr:nvSpPr>
      <xdr:spPr>
        <a:xfrm>
          <a:off x="22110700" y="132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28373</xdr:rowOff>
    </xdr:from>
    <xdr:ext cx="534377" cy="259045"/>
    <xdr:sp macro="" textlink="">
      <xdr:nvSpPr>
        <xdr:cNvPr id="880" name="繰出金該当値テキスト"/>
        <xdr:cNvSpPr txBox="1"/>
      </xdr:nvSpPr>
      <xdr:spPr>
        <a:xfrm>
          <a:off x="22212300" y="132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97220</xdr:rowOff>
    </xdr:from>
    <xdr:to>
      <xdr:col>112</xdr:col>
      <xdr:colOff>38100</xdr:colOff>
      <xdr:row>78</xdr:row>
      <xdr:rowOff>27370</xdr:rowOff>
    </xdr:to>
    <xdr:sp macro="" textlink="">
      <xdr:nvSpPr>
        <xdr:cNvPr id="881" name="楕円 880"/>
        <xdr:cNvSpPr/>
      </xdr:nvSpPr>
      <xdr:spPr>
        <a:xfrm>
          <a:off x="21272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18497</xdr:rowOff>
    </xdr:from>
    <xdr:ext cx="534377" cy="259045"/>
    <xdr:sp macro="" textlink="">
      <xdr:nvSpPr>
        <xdr:cNvPr id="882" name="テキスト ボックス 881"/>
        <xdr:cNvSpPr txBox="1"/>
      </xdr:nvSpPr>
      <xdr:spPr>
        <a:xfrm>
          <a:off x="21056111" y="133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69241</xdr:rowOff>
    </xdr:from>
    <xdr:to>
      <xdr:col>107</xdr:col>
      <xdr:colOff>101600</xdr:colOff>
      <xdr:row>75</xdr:row>
      <xdr:rowOff>170841</xdr:rowOff>
    </xdr:to>
    <xdr:sp macro="" textlink="">
      <xdr:nvSpPr>
        <xdr:cNvPr id="883" name="楕円 882"/>
        <xdr:cNvSpPr/>
      </xdr:nvSpPr>
      <xdr:spPr>
        <a:xfrm>
          <a:off x="20383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161968</xdr:rowOff>
    </xdr:from>
    <xdr:ext cx="534377" cy="259045"/>
    <xdr:sp macro="" textlink="">
      <xdr:nvSpPr>
        <xdr:cNvPr id="884" name="テキスト ボックス 883"/>
        <xdr:cNvSpPr txBox="1"/>
      </xdr:nvSpPr>
      <xdr:spPr>
        <a:xfrm>
          <a:off x="20167111" y="130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95575</xdr:rowOff>
    </xdr:from>
    <xdr:to>
      <xdr:col>102</xdr:col>
      <xdr:colOff>165100</xdr:colOff>
      <xdr:row>76</xdr:row>
      <xdr:rowOff>25726</xdr:rowOff>
    </xdr:to>
    <xdr:sp macro="" textlink="">
      <xdr:nvSpPr>
        <xdr:cNvPr id="885" name="楕円 884"/>
        <xdr:cNvSpPr/>
      </xdr:nvSpPr>
      <xdr:spPr>
        <a:xfrm>
          <a:off x="19494500" y="1295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16853</xdr:rowOff>
    </xdr:from>
    <xdr:ext cx="534377" cy="259045"/>
    <xdr:sp macro="" textlink="">
      <xdr:nvSpPr>
        <xdr:cNvPr id="886" name="テキスト ボックス 885"/>
        <xdr:cNvSpPr txBox="1"/>
      </xdr:nvSpPr>
      <xdr:spPr>
        <a:xfrm>
          <a:off x="19278111" y="130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24709</xdr:rowOff>
    </xdr:from>
    <xdr:to>
      <xdr:col>98</xdr:col>
      <xdr:colOff>38100</xdr:colOff>
      <xdr:row>75</xdr:row>
      <xdr:rowOff>126309</xdr:rowOff>
    </xdr:to>
    <xdr:sp macro="" textlink="">
      <xdr:nvSpPr>
        <xdr:cNvPr id="887" name="楕円 886"/>
        <xdr:cNvSpPr/>
      </xdr:nvSpPr>
      <xdr:spPr>
        <a:xfrm>
          <a:off x="18605500" y="12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117436</xdr:rowOff>
    </xdr:from>
    <xdr:ext cx="534377" cy="259045"/>
    <xdr:sp macro="" textlink="">
      <xdr:nvSpPr>
        <xdr:cNvPr id="888" name="テキスト ボックス 887"/>
        <xdr:cNvSpPr txBox="1"/>
      </xdr:nvSpPr>
      <xdr:spPr>
        <a:xfrm>
          <a:off x="18389111" y="12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住民一人当たりのコストを性質別に分析すると類似団体平均よりも特に高いのは、人件費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これは本市のまちづくりの基本理念である「文教住宅都市憲章」のもとに整備されてきた保育所、幼稚園、高等学校などの公共施設に職員を配置し、また、直営であることから維持管理、運営経費が多くかか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また、老朽化した公共施設の改修等の対応のため、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他市に比べて高い数値になっています。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類似団体平均よりも低いのは、扶助費、補助費等、維持補修費などとなっています。扶助費は社会福祉費及び生活保護費が類似団体よりも低いため、補助費等は、一部事務組合や国、県への負担金が類似団体よりも低いためです。維持補修費は、市域がコンパクトなことから土木費が類似団体と比較して低いためと考え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年度の人件費が増加している理由は、会計年度任用職員制度に移行したことによるもので、補助費等が大幅に増加している理由は、特別定額給付金を支給したことによるものです。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年度及び令和元年度の積立金が大幅に増加している理由は、市有地売却による不動産売り払収入を基金に積み立てたことによるものです。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122326</xdr:rowOff>
    </xdr:from>
    <xdr:to>
      <xdr:col>24</xdr:col>
      <xdr:colOff>63500</xdr:colOff>
      <xdr:row>33</xdr:row>
      <xdr:rowOff>48717</xdr:rowOff>
    </xdr:to>
    <xdr:cxnSp macro="">
      <xdr:nvCxnSpPr>
        <xdr:cNvPr id="59" name="直線コネクタ 58"/>
        <xdr:cNvCxnSpPr/>
      </xdr:nvCxnSpPr>
      <xdr:spPr>
        <a:xfrm>
          <a:off x="3797300" y="5608726"/>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99466</xdr:rowOff>
    </xdr:from>
    <xdr:to>
      <xdr:col>19</xdr:col>
      <xdr:colOff>177800</xdr:colOff>
      <xdr:row>32</xdr:row>
      <xdr:rowOff>122326</xdr:rowOff>
    </xdr:to>
    <xdr:cxnSp macro="">
      <xdr:nvCxnSpPr>
        <xdr:cNvPr id="62" name="直線コネクタ 61"/>
        <xdr:cNvCxnSpPr/>
      </xdr:nvCxnSpPr>
      <xdr:spPr>
        <a:xfrm>
          <a:off x="2908300" y="5585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99466</xdr:rowOff>
    </xdr:from>
    <xdr:to>
      <xdr:col>15</xdr:col>
      <xdr:colOff>50800</xdr:colOff>
      <xdr:row>32</xdr:row>
      <xdr:rowOff>104038</xdr:rowOff>
    </xdr:to>
    <xdr:cxnSp macro="">
      <xdr:nvCxnSpPr>
        <xdr:cNvPr id="65" name="直線コネクタ 64"/>
        <xdr:cNvCxnSpPr/>
      </xdr:nvCxnSpPr>
      <xdr:spPr>
        <a:xfrm flipV="1">
          <a:off x="2019300" y="55858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104038</xdr:rowOff>
    </xdr:from>
    <xdr:to>
      <xdr:col>10</xdr:col>
      <xdr:colOff>114300</xdr:colOff>
      <xdr:row>32</xdr:row>
      <xdr:rowOff>122326</xdr:rowOff>
    </xdr:to>
    <xdr:cxnSp macro="">
      <xdr:nvCxnSpPr>
        <xdr:cNvPr id="68" name="直線コネクタ 67"/>
        <xdr:cNvCxnSpPr/>
      </xdr:nvCxnSpPr>
      <xdr:spPr>
        <a:xfrm flipV="1">
          <a:off x="1130300" y="55904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169367</xdr:rowOff>
    </xdr:from>
    <xdr:to>
      <xdr:col>24</xdr:col>
      <xdr:colOff>114300</xdr:colOff>
      <xdr:row>33</xdr:row>
      <xdr:rowOff>99517</xdr:rowOff>
    </xdr:to>
    <xdr:sp macro="" textlink="">
      <xdr:nvSpPr>
        <xdr:cNvPr id="78" name="楕円 77"/>
        <xdr:cNvSpPr/>
      </xdr:nvSpPr>
      <xdr:spPr>
        <a:xfrm>
          <a:off x="45847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20794</xdr:rowOff>
    </xdr:from>
    <xdr:ext cx="469744" cy="259045"/>
    <xdr:sp macro="" textlink="">
      <xdr:nvSpPr>
        <xdr:cNvPr id="79" name="議会費該当値テキスト"/>
        <xdr:cNvSpPr txBox="1"/>
      </xdr:nvSpPr>
      <xdr:spPr>
        <a:xfrm>
          <a:off x="4686300" y="550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71526</xdr:rowOff>
    </xdr:from>
    <xdr:to>
      <xdr:col>20</xdr:col>
      <xdr:colOff>38100</xdr:colOff>
      <xdr:row>33</xdr:row>
      <xdr:rowOff>1676</xdr:rowOff>
    </xdr:to>
    <xdr:sp macro="" textlink="">
      <xdr:nvSpPr>
        <xdr:cNvPr id="80" name="楕円 79"/>
        <xdr:cNvSpPr/>
      </xdr:nvSpPr>
      <xdr:spPr>
        <a:xfrm>
          <a:off x="3746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18203</xdr:rowOff>
    </xdr:from>
    <xdr:ext cx="469744" cy="259045"/>
    <xdr:sp macro="" textlink="">
      <xdr:nvSpPr>
        <xdr:cNvPr id="81" name="テキスト ボックス 80"/>
        <xdr:cNvSpPr txBox="1"/>
      </xdr:nvSpPr>
      <xdr:spPr>
        <a:xfrm>
          <a:off x="3562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48666</xdr:rowOff>
    </xdr:from>
    <xdr:to>
      <xdr:col>15</xdr:col>
      <xdr:colOff>101600</xdr:colOff>
      <xdr:row>32</xdr:row>
      <xdr:rowOff>150266</xdr:rowOff>
    </xdr:to>
    <xdr:sp macro="" textlink="">
      <xdr:nvSpPr>
        <xdr:cNvPr id="82" name="楕円 81"/>
        <xdr:cNvSpPr/>
      </xdr:nvSpPr>
      <xdr:spPr>
        <a:xfrm>
          <a:off x="2857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166793</xdr:rowOff>
    </xdr:from>
    <xdr:ext cx="469744" cy="259045"/>
    <xdr:sp macro="" textlink="">
      <xdr:nvSpPr>
        <xdr:cNvPr id="83" name="テキスト ボックス 82"/>
        <xdr:cNvSpPr txBox="1"/>
      </xdr:nvSpPr>
      <xdr:spPr>
        <a:xfrm>
          <a:off x="2673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53238</xdr:rowOff>
    </xdr:from>
    <xdr:to>
      <xdr:col>10</xdr:col>
      <xdr:colOff>165100</xdr:colOff>
      <xdr:row>32</xdr:row>
      <xdr:rowOff>154838</xdr:rowOff>
    </xdr:to>
    <xdr:sp macro="" textlink="">
      <xdr:nvSpPr>
        <xdr:cNvPr id="84" name="楕円 83"/>
        <xdr:cNvSpPr/>
      </xdr:nvSpPr>
      <xdr:spPr>
        <a:xfrm>
          <a:off x="1968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171365</xdr:rowOff>
    </xdr:from>
    <xdr:ext cx="469744" cy="259045"/>
    <xdr:sp macro="" textlink="">
      <xdr:nvSpPr>
        <xdr:cNvPr id="85" name="テキスト ボックス 84"/>
        <xdr:cNvSpPr txBox="1"/>
      </xdr:nvSpPr>
      <xdr:spPr>
        <a:xfrm>
          <a:off x="1784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71526</xdr:rowOff>
    </xdr:from>
    <xdr:to>
      <xdr:col>6</xdr:col>
      <xdr:colOff>38100</xdr:colOff>
      <xdr:row>33</xdr:row>
      <xdr:rowOff>1676</xdr:rowOff>
    </xdr:to>
    <xdr:sp macro="" textlink="">
      <xdr:nvSpPr>
        <xdr:cNvPr id="86" name="楕円 85"/>
        <xdr:cNvSpPr/>
      </xdr:nvSpPr>
      <xdr:spPr>
        <a:xfrm>
          <a:off x="1079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18203</xdr:rowOff>
    </xdr:from>
    <xdr:ext cx="469744" cy="259045"/>
    <xdr:sp macro="" textlink="">
      <xdr:nvSpPr>
        <xdr:cNvPr id="87" name="テキスト ボックス 86"/>
        <xdr:cNvSpPr txBox="1"/>
      </xdr:nvSpPr>
      <xdr:spPr>
        <a:xfrm>
          <a:off x="895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37548</xdr:rowOff>
    </xdr:from>
    <xdr:to>
      <xdr:col>24</xdr:col>
      <xdr:colOff>63500</xdr:colOff>
      <xdr:row>56</xdr:row>
      <xdr:rowOff>137523</xdr:rowOff>
    </xdr:to>
    <xdr:cxnSp macro="">
      <xdr:nvCxnSpPr>
        <xdr:cNvPr id="119" name="直線コネクタ 118"/>
        <xdr:cNvCxnSpPr/>
      </xdr:nvCxnSpPr>
      <xdr:spPr>
        <a:xfrm flipV="1">
          <a:off x="3797300" y="9124398"/>
          <a:ext cx="838200" cy="6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137523</xdr:rowOff>
    </xdr:from>
    <xdr:to>
      <xdr:col>19</xdr:col>
      <xdr:colOff>177800</xdr:colOff>
      <xdr:row>59</xdr:row>
      <xdr:rowOff>8461</xdr:rowOff>
    </xdr:to>
    <xdr:cxnSp macro="">
      <xdr:nvCxnSpPr>
        <xdr:cNvPr id="122" name="直線コネクタ 121"/>
        <xdr:cNvCxnSpPr/>
      </xdr:nvCxnSpPr>
      <xdr:spPr>
        <a:xfrm flipV="1">
          <a:off x="2908300" y="9738723"/>
          <a:ext cx="889000" cy="38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8461</xdr:rowOff>
    </xdr:from>
    <xdr:to>
      <xdr:col>15</xdr:col>
      <xdr:colOff>50800</xdr:colOff>
      <xdr:row>59</xdr:row>
      <xdr:rowOff>15657</xdr:rowOff>
    </xdr:to>
    <xdr:cxnSp macro="">
      <xdr:nvCxnSpPr>
        <xdr:cNvPr id="125" name="直線コネクタ 124"/>
        <xdr:cNvCxnSpPr/>
      </xdr:nvCxnSpPr>
      <xdr:spPr>
        <a:xfrm flipV="1">
          <a:off x="2019300" y="10124011"/>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123165</xdr:rowOff>
    </xdr:from>
    <xdr:to>
      <xdr:col>10</xdr:col>
      <xdr:colOff>114300</xdr:colOff>
      <xdr:row>59</xdr:row>
      <xdr:rowOff>15657</xdr:rowOff>
    </xdr:to>
    <xdr:cxnSp macro="">
      <xdr:nvCxnSpPr>
        <xdr:cNvPr id="128" name="直線コネクタ 127"/>
        <xdr:cNvCxnSpPr/>
      </xdr:nvCxnSpPr>
      <xdr:spPr>
        <a:xfrm>
          <a:off x="1130300" y="9724365"/>
          <a:ext cx="889000" cy="40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158198</xdr:rowOff>
    </xdr:from>
    <xdr:to>
      <xdr:col>24</xdr:col>
      <xdr:colOff>114300</xdr:colOff>
      <xdr:row>53</xdr:row>
      <xdr:rowOff>88348</xdr:rowOff>
    </xdr:to>
    <xdr:sp macro="" textlink="">
      <xdr:nvSpPr>
        <xdr:cNvPr id="138" name="楕円 137"/>
        <xdr:cNvSpPr/>
      </xdr:nvSpPr>
      <xdr:spPr>
        <a:xfrm>
          <a:off x="4584700" y="90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73125</xdr:rowOff>
    </xdr:from>
    <xdr:ext cx="599010" cy="259045"/>
    <xdr:sp macro="" textlink="">
      <xdr:nvSpPr>
        <xdr:cNvPr id="139" name="総務費該当値テキスト"/>
        <xdr:cNvSpPr txBox="1"/>
      </xdr:nvSpPr>
      <xdr:spPr>
        <a:xfrm>
          <a:off x="4686300" y="898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86723</xdr:rowOff>
    </xdr:from>
    <xdr:to>
      <xdr:col>20</xdr:col>
      <xdr:colOff>38100</xdr:colOff>
      <xdr:row>57</xdr:row>
      <xdr:rowOff>16873</xdr:rowOff>
    </xdr:to>
    <xdr:sp macro="" textlink="">
      <xdr:nvSpPr>
        <xdr:cNvPr id="140" name="楕円 139"/>
        <xdr:cNvSpPr/>
      </xdr:nvSpPr>
      <xdr:spPr>
        <a:xfrm>
          <a:off x="3746500" y="96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33400</xdr:rowOff>
    </xdr:from>
    <xdr:ext cx="534377" cy="259045"/>
    <xdr:sp macro="" textlink="">
      <xdr:nvSpPr>
        <xdr:cNvPr id="141" name="テキスト ボックス 140"/>
        <xdr:cNvSpPr txBox="1"/>
      </xdr:nvSpPr>
      <xdr:spPr>
        <a:xfrm>
          <a:off x="3530111" y="94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129111</xdr:rowOff>
    </xdr:from>
    <xdr:to>
      <xdr:col>15</xdr:col>
      <xdr:colOff>101600</xdr:colOff>
      <xdr:row>59</xdr:row>
      <xdr:rowOff>59261</xdr:rowOff>
    </xdr:to>
    <xdr:sp macro="" textlink="">
      <xdr:nvSpPr>
        <xdr:cNvPr id="142" name="楕円 141"/>
        <xdr:cNvSpPr/>
      </xdr:nvSpPr>
      <xdr:spPr>
        <a:xfrm>
          <a:off x="2857500" y="1007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75788</xdr:rowOff>
    </xdr:from>
    <xdr:ext cx="534377" cy="259045"/>
    <xdr:sp macro="" textlink="">
      <xdr:nvSpPr>
        <xdr:cNvPr id="143" name="テキスト ボックス 142"/>
        <xdr:cNvSpPr txBox="1"/>
      </xdr:nvSpPr>
      <xdr:spPr>
        <a:xfrm>
          <a:off x="2641111" y="984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136307</xdr:rowOff>
    </xdr:from>
    <xdr:to>
      <xdr:col>10</xdr:col>
      <xdr:colOff>165100</xdr:colOff>
      <xdr:row>59</xdr:row>
      <xdr:rowOff>66457</xdr:rowOff>
    </xdr:to>
    <xdr:sp macro="" textlink="">
      <xdr:nvSpPr>
        <xdr:cNvPr id="144" name="楕円 143"/>
        <xdr:cNvSpPr/>
      </xdr:nvSpPr>
      <xdr:spPr>
        <a:xfrm>
          <a:off x="1968500" y="100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57584</xdr:rowOff>
    </xdr:from>
    <xdr:ext cx="534377" cy="259045"/>
    <xdr:sp macro="" textlink="">
      <xdr:nvSpPr>
        <xdr:cNvPr id="145" name="テキスト ボックス 144"/>
        <xdr:cNvSpPr txBox="1"/>
      </xdr:nvSpPr>
      <xdr:spPr>
        <a:xfrm>
          <a:off x="1752111" y="101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72365</xdr:rowOff>
    </xdr:from>
    <xdr:to>
      <xdr:col>6</xdr:col>
      <xdr:colOff>38100</xdr:colOff>
      <xdr:row>57</xdr:row>
      <xdr:rowOff>2515</xdr:rowOff>
    </xdr:to>
    <xdr:sp macro="" textlink="">
      <xdr:nvSpPr>
        <xdr:cNvPr id="146" name="楕円 145"/>
        <xdr:cNvSpPr/>
      </xdr:nvSpPr>
      <xdr:spPr>
        <a:xfrm>
          <a:off x="1079500" y="96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19042</xdr:rowOff>
    </xdr:from>
    <xdr:ext cx="534377" cy="259045"/>
    <xdr:sp macro="" textlink="">
      <xdr:nvSpPr>
        <xdr:cNvPr id="147" name="テキスト ボックス 146"/>
        <xdr:cNvSpPr txBox="1"/>
      </xdr:nvSpPr>
      <xdr:spPr>
        <a:xfrm>
          <a:off x="863111" y="94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80544</xdr:rowOff>
    </xdr:from>
    <xdr:to>
      <xdr:col>24</xdr:col>
      <xdr:colOff>63500</xdr:colOff>
      <xdr:row>78</xdr:row>
      <xdr:rowOff>7062</xdr:rowOff>
    </xdr:to>
    <xdr:cxnSp macro="">
      <xdr:nvCxnSpPr>
        <xdr:cNvPr id="177" name="直線コネクタ 176"/>
        <xdr:cNvCxnSpPr/>
      </xdr:nvCxnSpPr>
      <xdr:spPr>
        <a:xfrm flipV="1">
          <a:off x="3797300" y="13282194"/>
          <a:ext cx="8382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7062</xdr:rowOff>
    </xdr:from>
    <xdr:to>
      <xdr:col>19</xdr:col>
      <xdr:colOff>177800</xdr:colOff>
      <xdr:row>78</xdr:row>
      <xdr:rowOff>19813</xdr:rowOff>
    </xdr:to>
    <xdr:cxnSp macro="">
      <xdr:nvCxnSpPr>
        <xdr:cNvPr id="180" name="直線コネクタ 179"/>
        <xdr:cNvCxnSpPr/>
      </xdr:nvCxnSpPr>
      <xdr:spPr>
        <a:xfrm flipV="1">
          <a:off x="2908300" y="13380162"/>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19813</xdr:rowOff>
    </xdr:from>
    <xdr:to>
      <xdr:col>15</xdr:col>
      <xdr:colOff>50800</xdr:colOff>
      <xdr:row>78</xdr:row>
      <xdr:rowOff>78854</xdr:rowOff>
    </xdr:to>
    <xdr:cxnSp macro="">
      <xdr:nvCxnSpPr>
        <xdr:cNvPr id="183" name="直線コネクタ 182"/>
        <xdr:cNvCxnSpPr/>
      </xdr:nvCxnSpPr>
      <xdr:spPr>
        <a:xfrm flipV="1">
          <a:off x="2019300" y="13392913"/>
          <a:ext cx="889000" cy="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78854</xdr:rowOff>
    </xdr:from>
    <xdr:to>
      <xdr:col>10</xdr:col>
      <xdr:colOff>114300</xdr:colOff>
      <xdr:row>78</xdr:row>
      <xdr:rowOff>137897</xdr:rowOff>
    </xdr:to>
    <xdr:cxnSp macro="">
      <xdr:nvCxnSpPr>
        <xdr:cNvPr id="186" name="直線コネクタ 185"/>
        <xdr:cNvCxnSpPr/>
      </xdr:nvCxnSpPr>
      <xdr:spPr>
        <a:xfrm flipV="1">
          <a:off x="1130300" y="13451954"/>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29744</xdr:rowOff>
    </xdr:from>
    <xdr:to>
      <xdr:col>24</xdr:col>
      <xdr:colOff>114300</xdr:colOff>
      <xdr:row>77</xdr:row>
      <xdr:rowOff>131344</xdr:rowOff>
    </xdr:to>
    <xdr:sp macro="" textlink="">
      <xdr:nvSpPr>
        <xdr:cNvPr id="196" name="楕円 195"/>
        <xdr:cNvSpPr/>
      </xdr:nvSpPr>
      <xdr:spPr>
        <a:xfrm>
          <a:off x="4584700" y="132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8171</xdr:rowOff>
    </xdr:from>
    <xdr:ext cx="599010" cy="259045"/>
    <xdr:sp macro="" textlink="">
      <xdr:nvSpPr>
        <xdr:cNvPr id="197" name="民生費該当値テキスト"/>
        <xdr:cNvSpPr txBox="1"/>
      </xdr:nvSpPr>
      <xdr:spPr>
        <a:xfrm>
          <a:off x="4686300" y="132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127712</xdr:rowOff>
    </xdr:from>
    <xdr:to>
      <xdr:col>20</xdr:col>
      <xdr:colOff>38100</xdr:colOff>
      <xdr:row>78</xdr:row>
      <xdr:rowOff>57862</xdr:rowOff>
    </xdr:to>
    <xdr:sp macro="" textlink="">
      <xdr:nvSpPr>
        <xdr:cNvPr id="198" name="楕円 197"/>
        <xdr:cNvSpPr/>
      </xdr:nvSpPr>
      <xdr:spPr>
        <a:xfrm>
          <a:off x="3746500" y="133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48989</xdr:rowOff>
    </xdr:from>
    <xdr:ext cx="599010" cy="259045"/>
    <xdr:sp macro="" textlink="">
      <xdr:nvSpPr>
        <xdr:cNvPr id="199" name="テキスト ボックス 198"/>
        <xdr:cNvSpPr txBox="1"/>
      </xdr:nvSpPr>
      <xdr:spPr>
        <a:xfrm>
          <a:off x="3497795" y="134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140463</xdr:rowOff>
    </xdr:from>
    <xdr:to>
      <xdr:col>15</xdr:col>
      <xdr:colOff>101600</xdr:colOff>
      <xdr:row>78</xdr:row>
      <xdr:rowOff>70613</xdr:rowOff>
    </xdr:to>
    <xdr:sp macro="" textlink="">
      <xdr:nvSpPr>
        <xdr:cNvPr id="200" name="楕円 199"/>
        <xdr:cNvSpPr/>
      </xdr:nvSpPr>
      <xdr:spPr>
        <a:xfrm>
          <a:off x="2857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61740</xdr:rowOff>
    </xdr:from>
    <xdr:ext cx="599010" cy="259045"/>
    <xdr:sp macro="" textlink="">
      <xdr:nvSpPr>
        <xdr:cNvPr id="201" name="テキスト ボックス 200"/>
        <xdr:cNvSpPr txBox="1"/>
      </xdr:nvSpPr>
      <xdr:spPr>
        <a:xfrm>
          <a:off x="2608795" y="134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28054</xdr:rowOff>
    </xdr:from>
    <xdr:to>
      <xdr:col>10</xdr:col>
      <xdr:colOff>165100</xdr:colOff>
      <xdr:row>78</xdr:row>
      <xdr:rowOff>129654</xdr:rowOff>
    </xdr:to>
    <xdr:sp macro="" textlink="">
      <xdr:nvSpPr>
        <xdr:cNvPr id="202" name="楕円 201"/>
        <xdr:cNvSpPr/>
      </xdr:nvSpPr>
      <xdr:spPr>
        <a:xfrm>
          <a:off x="1968500" y="134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120781</xdr:rowOff>
    </xdr:from>
    <xdr:ext cx="599010" cy="259045"/>
    <xdr:sp macro="" textlink="">
      <xdr:nvSpPr>
        <xdr:cNvPr id="203" name="テキスト ボックス 202"/>
        <xdr:cNvSpPr txBox="1"/>
      </xdr:nvSpPr>
      <xdr:spPr>
        <a:xfrm>
          <a:off x="1719795" y="134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87097</xdr:rowOff>
    </xdr:from>
    <xdr:to>
      <xdr:col>6</xdr:col>
      <xdr:colOff>38100</xdr:colOff>
      <xdr:row>79</xdr:row>
      <xdr:rowOff>17247</xdr:rowOff>
    </xdr:to>
    <xdr:sp macro="" textlink="">
      <xdr:nvSpPr>
        <xdr:cNvPr id="204" name="楕円 203"/>
        <xdr:cNvSpPr/>
      </xdr:nvSpPr>
      <xdr:spPr>
        <a:xfrm>
          <a:off x="1079500" y="13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8374</xdr:rowOff>
    </xdr:from>
    <xdr:ext cx="599010" cy="259045"/>
    <xdr:sp macro="" textlink="">
      <xdr:nvSpPr>
        <xdr:cNvPr id="205" name="テキスト ボックス 204"/>
        <xdr:cNvSpPr txBox="1"/>
      </xdr:nvSpPr>
      <xdr:spPr>
        <a:xfrm>
          <a:off x="830795" y="1355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32792</xdr:rowOff>
    </xdr:from>
    <xdr:to>
      <xdr:col>24</xdr:col>
      <xdr:colOff>63500</xdr:colOff>
      <xdr:row>95</xdr:row>
      <xdr:rowOff>98210</xdr:rowOff>
    </xdr:to>
    <xdr:cxnSp macro="">
      <xdr:nvCxnSpPr>
        <xdr:cNvPr id="235" name="直線コネクタ 234"/>
        <xdr:cNvCxnSpPr/>
      </xdr:nvCxnSpPr>
      <xdr:spPr>
        <a:xfrm>
          <a:off x="3797300" y="16320542"/>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32792</xdr:rowOff>
    </xdr:from>
    <xdr:to>
      <xdr:col>19</xdr:col>
      <xdr:colOff>177800</xdr:colOff>
      <xdr:row>95</xdr:row>
      <xdr:rowOff>65481</xdr:rowOff>
    </xdr:to>
    <xdr:cxnSp macro="">
      <xdr:nvCxnSpPr>
        <xdr:cNvPr id="238" name="直線コネクタ 237"/>
        <xdr:cNvCxnSpPr/>
      </xdr:nvCxnSpPr>
      <xdr:spPr>
        <a:xfrm flipV="1">
          <a:off x="2908300" y="1632054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65481</xdr:rowOff>
    </xdr:from>
    <xdr:to>
      <xdr:col>15</xdr:col>
      <xdr:colOff>50800</xdr:colOff>
      <xdr:row>95</xdr:row>
      <xdr:rowOff>86589</xdr:rowOff>
    </xdr:to>
    <xdr:cxnSp macro="">
      <xdr:nvCxnSpPr>
        <xdr:cNvPr id="241" name="直線コネクタ 240"/>
        <xdr:cNvCxnSpPr/>
      </xdr:nvCxnSpPr>
      <xdr:spPr>
        <a:xfrm flipV="1">
          <a:off x="2019300" y="16353231"/>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30811</xdr:rowOff>
    </xdr:from>
    <xdr:to>
      <xdr:col>10</xdr:col>
      <xdr:colOff>114300</xdr:colOff>
      <xdr:row>95</xdr:row>
      <xdr:rowOff>86589</xdr:rowOff>
    </xdr:to>
    <xdr:cxnSp macro="">
      <xdr:nvCxnSpPr>
        <xdr:cNvPr id="244" name="直線コネクタ 243"/>
        <xdr:cNvCxnSpPr/>
      </xdr:nvCxnSpPr>
      <xdr:spPr>
        <a:xfrm>
          <a:off x="1130300" y="1631856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47410</xdr:rowOff>
    </xdr:from>
    <xdr:to>
      <xdr:col>24</xdr:col>
      <xdr:colOff>114300</xdr:colOff>
      <xdr:row>95</xdr:row>
      <xdr:rowOff>149010</xdr:rowOff>
    </xdr:to>
    <xdr:sp macro="" textlink="">
      <xdr:nvSpPr>
        <xdr:cNvPr id="254" name="楕円 253"/>
        <xdr:cNvSpPr/>
      </xdr:nvSpPr>
      <xdr:spPr>
        <a:xfrm>
          <a:off x="4584700" y="16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25837</xdr:rowOff>
    </xdr:from>
    <xdr:ext cx="534377" cy="259045"/>
    <xdr:sp macro="" textlink="">
      <xdr:nvSpPr>
        <xdr:cNvPr id="255" name="衛生費該当値テキスト"/>
        <xdr:cNvSpPr txBox="1"/>
      </xdr:nvSpPr>
      <xdr:spPr>
        <a:xfrm>
          <a:off x="4686300" y="16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153442</xdr:rowOff>
    </xdr:from>
    <xdr:to>
      <xdr:col>20</xdr:col>
      <xdr:colOff>38100</xdr:colOff>
      <xdr:row>95</xdr:row>
      <xdr:rowOff>83592</xdr:rowOff>
    </xdr:to>
    <xdr:sp macro="" textlink="">
      <xdr:nvSpPr>
        <xdr:cNvPr id="256" name="楕円 255"/>
        <xdr:cNvSpPr/>
      </xdr:nvSpPr>
      <xdr:spPr>
        <a:xfrm>
          <a:off x="3746500" y="162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74719</xdr:rowOff>
    </xdr:from>
    <xdr:ext cx="534377" cy="259045"/>
    <xdr:sp macro="" textlink="">
      <xdr:nvSpPr>
        <xdr:cNvPr id="257" name="テキスト ボックス 256"/>
        <xdr:cNvSpPr txBox="1"/>
      </xdr:nvSpPr>
      <xdr:spPr>
        <a:xfrm>
          <a:off x="3530111" y="163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14681</xdr:rowOff>
    </xdr:from>
    <xdr:to>
      <xdr:col>15</xdr:col>
      <xdr:colOff>101600</xdr:colOff>
      <xdr:row>95</xdr:row>
      <xdr:rowOff>116281</xdr:rowOff>
    </xdr:to>
    <xdr:sp macro="" textlink="">
      <xdr:nvSpPr>
        <xdr:cNvPr id="258" name="楕円 257"/>
        <xdr:cNvSpPr/>
      </xdr:nvSpPr>
      <xdr:spPr>
        <a:xfrm>
          <a:off x="2857500" y="163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107408</xdr:rowOff>
    </xdr:from>
    <xdr:ext cx="534377" cy="259045"/>
    <xdr:sp macro="" textlink="">
      <xdr:nvSpPr>
        <xdr:cNvPr id="259" name="テキスト ボックス 258"/>
        <xdr:cNvSpPr txBox="1"/>
      </xdr:nvSpPr>
      <xdr:spPr>
        <a:xfrm>
          <a:off x="2641111" y="163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35789</xdr:rowOff>
    </xdr:from>
    <xdr:to>
      <xdr:col>10</xdr:col>
      <xdr:colOff>165100</xdr:colOff>
      <xdr:row>95</xdr:row>
      <xdr:rowOff>137389</xdr:rowOff>
    </xdr:to>
    <xdr:sp macro="" textlink="">
      <xdr:nvSpPr>
        <xdr:cNvPr id="260" name="楕円 259"/>
        <xdr:cNvSpPr/>
      </xdr:nvSpPr>
      <xdr:spPr>
        <a:xfrm>
          <a:off x="1968500" y="163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128516</xdr:rowOff>
    </xdr:from>
    <xdr:ext cx="534377" cy="259045"/>
    <xdr:sp macro="" textlink="">
      <xdr:nvSpPr>
        <xdr:cNvPr id="261" name="テキスト ボックス 260"/>
        <xdr:cNvSpPr txBox="1"/>
      </xdr:nvSpPr>
      <xdr:spPr>
        <a:xfrm>
          <a:off x="1752111" y="164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151461</xdr:rowOff>
    </xdr:from>
    <xdr:to>
      <xdr:col>6</xdr:col>
      <xdr:colOff>38100</xdr:colOff>
      <xdr:row>95</xdr:row>
      <xdr:rowOff>81611</xdr:rowOff>
    </xdr:to>
    <xdr:sp macro="" textlink="">
      <xdr:nvSpPr>
        <xdr:cNvPr id="262" name="楕円 261"/>
        <xdr:cNvSpPr/>
      </xdr:nvSpPr>
      <xdr:spPr>
        <a:xfrm>
          <a:off x="1079500" y="162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72738</xdr:rowOff>
    </xdr:from>
    <xdr:ext cx="534377" cy="259045"/>
    <xdr:sp macro="" textlink="">
      <xdr:nvSpPr>
        <xdr:cNvPr id="263" name="テキスト ボックス 262"/>
        <xdr:cNvSpPr txBox="1"/>
      </xdr:nvSpPr>
      <xdr:spPr>
        <a:xfrm>
          <a:off x="863111" y="163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165227</xdr:rowOff>
    </xdr:from>
    <xdr:to>
      <xdr:col>55</xdr:col>
      <xdr:colOff>0</xdr:colOff>
      <xdr:row>39</xdr:row>
      <xdr:rowOff>2159</xdr:rowOff>
    </xdr:to>
    <xdr:cxnSp macro="">
      <xdr:nvCxnSpPr>
        <xdr:cNvPr id="292" name="直線コネクタ 291"/>
        <xdr:cNvCxnSpPr/>
      </xdr:nvCxnSpPr>
      <xdr:spPr>
        <a:xfrm flipV="1">
          <a:off x="9639300" y="668032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125984</xdr:rowOff>
    </xdr:from>
    <xdr:to>
      <xdr:col>50</xdr:col>
      <xdr:colOff>114300</xdr:colOff>
      <xdr:row>39</xdr:row>
      <xdr:rowOff>2159</xdr:rowOff>
    </xdr:to>
    <xdr:cxnSp macro="">
      <xdr:nvCxnSpPr>
        <xdr:cNvPr id="295" name="直線コネクタ 294"/>
        <xdr:cNvCxnSpPr/>
      </xdr:nvCxnSpPr>
      <xdr:spPr>
        <a:xfrm>
          <a:off x="8750300" y="664108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98171</xdr:rowOff>
    </xdr:from>
    <xdr:to>
      <xdr:col>45</xdr:col>
      <xdr:colOff>177800</xdr:colOff>
      <xdr:row>38</xdr:row>
      <xdr:rowOff>125984</xdr:rowOff>
    </xdr:to>
    <xdr:cxnSp macro="">
      <xdr:nvCxnSpPr>
        <xdr:cNvPr id="298" name="直線コネクタ 297"/>
        <xdr:cNvCxnSpPr/>
      </xdr:nvCxnSpPr>
      <xdr:spPr>
        <a:xfrm>
          <a:off x="7861300" y="661327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98171</xdr:rowOff>
    </xdr:from>
    <xdr:to>
      <xdr:col>41</xdr:col>
      <xdr:colOff>50800</xdr:colOff>
      <xdr:row>38</xdr:row>
      <xdr:rowOff>114173</xdr:rowOff>
    </xdr:to>
    <xdr:cxnSp macro="">
      <xdr:nvCxnSpPr>
        <xdr:cNvPr id="301" name="直線コネクタ 300"/>
        <xdr:cNvCxnSpPr/>
      </xdr:nvCxnSpPr>
      <xdr:spPr>
        <a:xfrm flipV="1">
          <a:off x="6972300" y="661327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114427</xdr:rowOff>
    </xdr:from>
    <xdr:to>
      <xdr:col>55</xdr:col>
      <xdr:colOff>50800</xdr:colOff>
      <xdr:row>39</xdr:row>
      <xdr:rowOff>44577</xdr:rowOff>
    </xdr:to>
    <xdr:sp macro="" textlink="">
      <xdr:nvSpPr>
        <xdr:cNvPr id="311" name="楕円 310"/>
        <xdr:cNvSpPr/>
      </xdr:nvSpPr>
      <xdr:spPr>
        <a:xfrm>
          <a:off x="104267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29354</xdr:rowOff>
    </xdr:from>
    <xdr:ext cx="378565" cy="259045"/>
    <xdr:sp macro="" textlink="">
      <xdr:nvSpPr>
        <xdr:cNvPr id="312" name="労働費該当値テキスト"/>
        <xdr:cNvSpPr txBox="1"/>
      </xdr:nvSpPr>
      <xdr:spPr>
        <a:xfrm>
          <a:off x="10528300" y="654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122809</xdr:rowOff>
    </xdr:from>
    <xdr:to>
      <xdr:col>50</xdr:col>
      <xdr:colOff>165100</xdr:colOff>
      <xdr:row>39</xdr:row>
      <xdr:rowOff>52959</xdr:rowOff>
    </xdr:to>
    <xdr:sp macro="" textlink="">
      <xdr:nvSpPr>
        <xdr:cNvPr id="313" name="楕円 312"/>
        <xdr:cNvSpPr/>
      </xdr:nvSpPr>
      <xdr:spPr>
        <a:xfrm>
          <a:off x="9588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44086</xdr:rowOff>
    </xdr:from>
    <xdr:ext cx="378565" cy="259045"/>
    <xdr:sp macro="" textlink="">
      <xdr:nvSpPr>
        <xdr:cNvPr id="314" name="テキスト ボックス 313"/>
        <xdr:cNvSpPr txBox="1"/>
      </xdr:nvSpPr>
      <xdr:spPr>
        <a:xfrm>
          <a:off x="9450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75184</xdr:rowOff>
    </xdr:from>
    <xdr:to>
      <xdr:col>46</xdr:col>
      <xdr:colOff>38100</xdr:colOff>
      <xdr:row>39</xdr:row>
      <xdr:rowOff>5334</xdr:rowOff>
    </xdr:to>
    <xdr:sp macro="" textlink="">
      <xdr:nvSpPr>
        <xdr:cNvPr id="315" name="楕円 314"/>
        <xdr:cNvSpPr/>
      </xdr:nvSpPr>
      <xdr:spPr>
        <a:xfrm>
          <a:off x="8699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167911</xdr:rowOff>
    </xdr:from>
    <xdr:ext cx="378565" cy="259045"/>
    <xdr:sp macro="" textlink="">
      <xdr:nvSpPr>
        <xdr:cNvPr id="316" name="テキスト ボックス 315"/>
        <xdr:cNvSpPr txBox="1"/>
      </xdr:nvSpPr>
      <xdr:spPr>
        <a:xfrm>
          <a:off x="8561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47371</xdr:rowOff>
    </xdr:from>
    <xdr:to>
      <xdr:col>41</xdr:col>
      <xdr:colOff>101600</xdr:colOff>
      <xdr:row>38</xdr:row>
      <xdr:rowOff>148971</xdr:rowOff>
    </xdr:to>
    <xdr:sp macro="" textlink="">
      <xdr:nvSpPr>
        <xdr:cNvPr id="317" name="楕円 316"/>
        <xdr:cNvSpPr/>
      </xdr:nvSpPr>
      <xdr:spPr>
        <a:xfrm>
          <a:off x="7810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140098</xdr:rowOff>
    </xdr:from>
    <xdr:ext cx="378565" cy="259045"/>
    <xdr:sp macro="" textlink="">
      <xdr:nvSpPr>
        <xdr:cNvPr id="318" name="テキスト ボックス 317"/>
        <xdr:cNvSpPr txBox="1"/>
      </xdr:nvSpPr>
      <xdr:spPr>
        <a:xfrm>
          <a:off x="7672017" y="66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63373</xdr:rowOff>
    </xdr:from>
    <xdr:to>
      <xdr:col>36</xdr:col>
      <xdr:colOff>165100</xdr:colOff>
      <xdr:row>38</xdr:row>
      <xdr:rowOff>164973</xdr:rowOff>
    </xdr:to>
    <xdr:sp macro="" textlink="">
      <xdr:nvSpPr>
        <xdr:cNvPr id="319" name="楕円 318"/>
        <xdr:cNvSpPr/>
      </xdr:nvSpPr>
      <xdr:spPr>
        <a:xfrm>
          <a:off x="6921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156100</xdr:rowOff>
    </xdr:from>
    <xdr:ext cx="378565" cy="259045"/>
    <xdr:sp macro="" textlink="">
      <xdr:nvSpPr>
        <xdr:cNvPr id="320" name="テキスト ボックス 319"/>
        <xdr:cNvSpPr txBox="1"/>
      </xdr:nvSpPr>
      <xdr:spPr>
        <a:xfrm>
          <a:off x="6783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4597</xdr:rowOff>
    </xdr:from>
    <xdr:to>
      <xdr:col>55</xdr:col>
      <xdr:colOff>0</xdr:colOff>
      <xdr:row>59</xdr:row>
      <xdr:rowOff>11836</xdr:rowOff>
    </xdr:to>
    <xdr:cxnSp macro="">
      <xdr:nvCxnSpPr>
        <xdr:cNvPr id="349" name="直線コネクタ 348"/>
        <xdr:cNvCxnSpPr/>
      </xdr:nvCxnSpPr>
      <xdr:spPr>
        <a:xfrm flipV="1">
          <a:off x="9639300" y="1012014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8560</xdr:rowOff>
    </xdr:from>
    <xdr:to>
      <xdr:col>50</xdr:col>
      <xdr:colOff>114300</xdr:colOff>
      <xdr:row>59</xdr:row>
      <xdr:rowOff>11836</xdr:rowOff>
    </xdr:to>
    <xdr:cxnSp macro="">
      <xdr:nvCxnSpPr>
        <xdr:cNvPr id="352" name="直線コネクタ 351"/>
        <xdr:cNvCxnSpPr/>
      </xdr:nvCxnSpPr>
      <xdr:spPr>
        <a:xfrm>
          <a:off x="8750300" y="10124110"/>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5893</xdr:rowOff>
    </xdr:from>
    <xdr:to>
      <xdr:col>45</xdr:col>
      <xdr:colOff>177800</xdr:colOff>
      <xdr:row>59</xdr:row>
      <xdr:rowOff>8560</xdr:rowOff>
    </xdr:to>
    <xdr:cxnSp macro="">
      <xdr:nvCxnSpPr>
        <xdr:cNvPr id="355" name="直線コネクタ 354"/>
        <xdr:cNvCxnSpPr/>
      </xdr:nvCxnSpPr>
      <xdr:spPr>
        <a:xfrm>
          <a:off x="7861300" y="101214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5893</xdr:rowOff>
    </xdr:from>
    <xdr:to>
      <xdr:col>41</xdr:col>
      <xdr:colOff>50800</xdr:colOff>
      <xdr:row>59</xdr:row>
      <xdr:rowOff>9627</xdr:rowOff>
    </xdr:to>
    <xdr:cxnSp macro="">
      <xdr:nvCxnSpPr>
        <xdr:cNvPr id="358" name="直線コネクタ 357"/>
        <xdr:cNvCxnSpPr/>
      </xdr:nvCxnSpPr>
      <xdr:spPr>
        <a:xfrm flipV="1">
          <a:off x="6972300" y="1012144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125247</xdr:rowOff>
    </xdr:from>
    <xdr:to>
      <xdr:col>55</xdr:col>
      <xdr:colOff>50800</xdr:colOff>
      <xdr:row>59</xdr:row>
      <xdr:rowOff>55397</xdr:rowOff>
    </xdr:to>
    <xdr:sp macro="" textlink="">
      <xdr:nvSpPr>
        <xdr:cNvPr id="368" name="楕円 367"/>
        <xdr:cNvSpPr/>
      </xdr:nvSpPr>
      <xdr:spPr>
        <a:xfrm>
          <a:off x="104267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40174</xdr:rowOff>
    </xdr:from>
    <xdr:ext cx="378565" cy="259045"/>
    <xdr:sp macro="" textlink="">
      <xdr:nvSpPr>
        <xdr:cNvPr id="369" name="農林水産業費該当値テキスト"/>
        <xdr:cNvSpPr txBox="1"/>
      </xdr:nvSpPr>
      <xdr:spPr>
        <a:xfrm>
          <a:off x="10528300" y="998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132486</xdr:rowOff>
    </xdr:from>
    <xdr:to>
      <xdr:col>50</xdr:col>
      <xdr:colOff>165100</xdr:colOff>
      <xdr:row>59</xdr:row>
      <xdr:rowOff>62636</xdr:rowOff>
    </xdr:to>
    <xdr:sp macro="" textlink="">
      <xdr:nvSpPr>
        <xdr:cNvPr id="370" name="楕円 369"/>
        <xdr:cNvSpPr/>
      </xdr:nvSpPr>
      <xdr:spPr>
        <a:xfrm>
          <a:off x="9588500" y="10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53763</xdr:rowOff>
    </xdr:from>
    <xdr:ext cx="378565" cy="259045"/>
    <xdr:sp macro="" textlink="">
      <xdr:nvSpPr>
        <xdr:cNvPr id="371" name="テキスト ボックス 370"/>
        <xdr:cNvSpPr txBox="1"/>
      </xdr:nvSpPr>
      <xdr:spPr>
        <a:xfrm>
          <a:off x="9450017" y="101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129210</xdr:rowOff>
    </xdr:from>
    <xdr:to>
      <xdr:col>46</xdr:col>
      <xdr:colOff>38100</xdr:colOff>
      <xdr:row>59</xdr:row>
      <xdr:rowOff>59360</xdr:rowOff>
    </xdr:to>
    <xdr:sp macro="" textlink="">
      <xdr:nvSpPr>
        <xdr:cNvPr id="372" name="楕円 371"/>
        <xdr:cNvSpPr/>
      </xdr:nvSpPr>
      <xdr:spPr>
        <a:xfrm>
          <a:off x="8699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50487</xdr:rowOff>
    </xdr:from>
    <xdr:ext cx="378565" cy="259045"/>
    <xdr:sp macro="" textlink="">
      <xdr:nvSpPr>
        <xdr:cNvPr id="373" name="テキスト ボックス 372"/>
        <xdr:cNvSpPr txBox="1"/>
      </xdr:nvSpPr>
      <xdr:spPr>
        <a:xfrm>
          <a:off x="8561017" y="1016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126543</xdr:rowOff>
    </xdr:from>
    <xdr:to>
      <xdr:col>41</xdr:col>
      <xdr:colOff>101600</xdr:colOff>
      <xdr:row>59</xdr:row>
      <xdr:rowOff>56693</xdr:rowOff>
    </xdr:to>
    <xdr:sp macro="" textlink="">
      <xdr:nvSpPr>
        <xdr:cNvPr id="374" name="楕円 373"/>
        <xdr:cNvSpPr/>
      </xdr:nvSpPr>
      <xdr:spPr>
        <a:xfrm>
          <a:off x="7810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47820</xdr:rowOff>
    </xdr:from>
    <xdr:ext cx="378565" cy="259045"/>
    <xdr:sp macro="" textlink="">
      <xdr:nvSpPr>
        <xdr:cNvPr id="375" name="テキスト ボックス 374"/>
        <xdr:cNvSpPr txBox="1"/>
      </xdr:nvSpPr>
      <xdr:spPr>
        <a:xfrm>
          <a:off x="7672017" y="1016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130277</xdr:rowOff>
    </xdr:from>
    <xdr:to>
      <xdr:col>36</xdr:col>
      <xdr:colOff>165100</xdr:colOff>
      <xdr:row>59</xdr:row>
      <xdr:rowOff>60427</xdr:rowOff>
    </xdr:to>
    <xdr:sp macro="" textlink="">
      <xdr:nvSpPr>
        <xdr:cNvPr id="376" name="楕円 375"/>
        <xdr:cNvSpPr/>
      </xdr:nvSpPr>
      <xdr:spPr>
        <a:xfrm>
          <a:off x="6921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51554</xdr:rowOff>
    </xdr:from>
    <xdr:ext cx="378565" cy="259045"/>
    <xdr:sp macro="" textlink="">
      <xdr:nvSpPr>
        <xdr:cNvPr id="377" name="テキスト ボックス 376"/>
        <xdr:cNvSpPr txBox="1"/>
      </xdr:nvSpPr>
      <xdr:spPr>
        <a:xfrm>
          <a:off x="6783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148196</xdr:rowOff>
    </xdr:from>
    <xdr:to>
      <xdr:col>55</xdr:col>
      <xdr:colOff>0</xdr:colOff>
      <xdr:row>78</xdr:row>
      <xdr:rowOff>7913</xdr:rowOff>
    </xdr:to>
    <xdr:cxnSp macro="">
      <xdr:nvCxnSpPr>
        <xdr:cNvPr id="406" name="直線コネクタ 405"/>
        <xdr:cNvCxnSpPr/>
      </xdr:nvCxnSpPr>
      <xdr:spPr>
        <a:xfrm flipV="1">
          <a:off x="9639300" y="13349846"/>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7913</xdr:rowOff>
    </xdr:from>
    <xdr:to>
      <xdr:col>50</xdr:col>
      <xdr:colOff>114300</xdr:colOff>
      <xdr:row>78</xdr:row>
      <xdr:rowOff>30848</xdr:rowOff>
    </xdr:to>
    <xdr:cxnSp macro="">
      <xdr:nvCxnSpPr>
        <xdr:cNvPr id="409" name="直線コネクタ 408"/>
        <xdr:cNvCxnSpPr/>
      </xdr:nvCxnSpPr>
      <xdr:spPr>
        <a:xfrm flipV="1">
          <a:off x="8750300" y="13381013"/>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30848</xdr:rowOff>
    </xdr:from>
    <xdr:to>
      <xdr:col>45</xdr:col>
      <xdr:colOff>177800</xdr:colOff>
      <xdr:row>78</xdr:row>
      <xdr:rowOff>35116</xdr:rowOff>
    </xdr:to>
    <xdr:cxnSp macro="">
      <xdr:nvCxnSpPr>
        <xdr:cNvPr id="412" name="直線コネクタ 411"/>
        <xdr:cNvCxnSpPr/>
      </xdr:nvCxnSpPr>
      <xdr:spPr>
        <a:xfrm flipV="1">
          <a:off x="7861300" y="1340394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33249</xdr:rowOff>
    </xdr:from>
    <xdr:to>
      <xdr:col>41</xdr:col>
      <xdr:colOff>50800</xdr:colOff>
      <xdr:row>78</xdr:row>
      <xdr:rowOff>35116</xdr:rowOff>
    </xdr:to>
    <xdr:cxnSp macro="">
      <xdr:nvCxnSpPr>
        <xdr:cNvPr id="415" name="直線コネクタ 414"/>
        <xdr:cNvCxnSpPr/>
      </xdr:nvCxnSpPr>
      <xdr:spPr>
        <a:xfrm>
          <a:off x="6972300" y="1340634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97396</xdr:rowOff>
    </xdr:from>
    <xdr:to>
      <xdr:col>55</xdr:col>
      <xdr:colOff>50800</xdr:colOff>
      <xdr:row>78</xdr:row>
      <xdr:rowOff>27546</xdr:rowOff>
    </xdr:to>
    <xdr:sp macro="" textlink="">
      <xdr:nvSpPr>
        <xdr:cNvPr id="425" name="楕円 424"/>
        <xdr:cNvSpPr/>
      </xdr:nvSpPr>
      <xdr:spPr>
        <a:xfrm>
          <a:off x="10426700" y="132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75823</xdr:rowOff>
    </xdr:from>
    <xdr:ext cx="469744" cy="259045"/>
    <xdr:sp macro="" textlink="">
      <xdr:nvSpPr>
        <xdr:cNvPr id="426" name="商工費該当値テキスト"/>
        <xdr:cNvSpPr txBox="1"/>
      </xdr:nvSpPr>
      <xdr:spPr>
        <a:xfrm>
          <a:off x="10528300" y="132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128563</xdr:rowOff>
    </xdr:from>
    <xdr:to>
      <xdr:col>50</xdr:col>
      <xdr:colOff>165100</xdr:colOff>
      <xdr:row>78</xdr:row>
      <xdr:rowOff>58713</xdr:rowOff>
    </xdr:to>
    <xdr:sp macro="" textlink="">
      <xdr:nvSpPr>
        <xdr:cNvPr id="427" name="楕円 426"/>
        <xdr:cNvSpPr/>
      </xdr:nvSpPr>
      <xdr:spPr>
        <a:xfrm>
          <a:off x="9588500" y="133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49840</xdr:rowOff>
    </xdr:from>
    <xdr:ext cx="469744" cy="259045"/>
    <xdr:sp macro="" textlink="">
      <xdr:nvSpPr>
        <xdr:cNvPr id="428" name="テキスト ボックス 427"/>
        <xdr:cNvSpPr txBox="1"/>
      </xdr:nvSpPr>
      <xdr:spPr>
        <a:xfrm>
          <a:off x="9404428" y="134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151498</xdr:rowOff>
    </xdr:from>
    <xdr:to>
      <xdr:col>46</xdr:col>
      <xdr:colOff>38100</xdr:colOff>
      <xdr:row>78</xdr:row>
      <xdr:rowOff>81648</xdr:rowOff>
    </xdr:to>
    <xdr:sp macro="" textlink="">
      <xdr:nvSpPr>
        <xdr:cNvPr id="429" name="楕円 428"/>
        <xdr:cNvSpPr/>
      </xdr:nvSpPr>
      <xdr:spPr>
        <a:xfrm>
          <a:off x="8699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98175</xdr:rowOff>
    </xdr:from>
    <xdr:ext cx="469744" cy="259045"/>
    <xdr:sp macro="" textlink="">
      <xdr:nvSpPr>
        <xdr:cNvPr id="430" name="テキスト ボックス 429"/>
        <xdr:cNvSpPr txBox="1"/>
      </xdr:nvSpPr>
      <xdr:spPr>
        <a:xfrm>
          <a:off x="8515428" y="131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155766</xdr:rowOff>
    </xdr:from>
    <xdr:to>
      <xdr:col>41</xdr:col>
      <xdr:colOff>101600</xdr:colOff>
      <xdr:row>78</xdr:row>
      <xdr:rowOff>85916</xdr:rowOff>
    </xdr:to>
    <xdr:sp macro="" textlink="">
      <xdr:nvSpPr>
        <xdr:cNvPr id="431" name="楕円 430"/>
        <xdr:cNvSpPr/>
      </xdr:nvSpPr>
      <xdr:spPr>
        <a:xfrm>
          <a:off x="7810500" y="13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77043</xdr:rowOff>
    </xdr:from>
    <xdr:ext cx="469744" cy="259045"/>
    <xdr:sp macro="" textlink="">
      <xdr:nvSpPr>
        <xdr:cNvPr id="432" name="テキスト ボックス 431"/>
        <xdr:cNvSpPr txBox="1"/>
      </xdr:nvSpPr>
      <xdr:spPr>
        <a:xfrm>
          <a:off x="7626428" y="134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153899</xdr:rowOff>
    </xdr:from>
    <xdr:to>
      <xdr:col>36</xdr:col>
      <xdr:colOff>165100</xdr:colOff>
      <xdr:row>78</xdr:row>
      <xdr:rowOff>84049</xdr:rowOff>
    </xdr:to>
    <xdr:sp macro="" textlink="">
      <xdr:nvSpPr>
        <xdr:cNvPr id="433" name="楕円 432"/>
        <xdr:cNvSpPr/>
      </xdr:nvSpPr>
      <xdr:spPr>
        <a:xfrm>
          <a:off x="6921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75176</xdr:rowOff>
    </xdr:from>
    <xdr:ext cx="469744" cy="259045"/>
    <xdr:sp macro="" textlink="">
      <xdr:nvSpPr>
        <xdr:cNvPr id="434" name="テキスト ボックス 433"/>
        <xdr:cNvSpPr txBox="1"/>
      </xdr:nvSpPr>
      <xdr:spPr>
        <a:xfrm>
          <a:off x="6737428" y="134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44991</xdr:rowOff>
    </xdr:from>
    <xdr:to>
      <xdr:col>55</xdr:col>
      <xdr:colOff>0</xdr:colOff>
      <xdr:row>98</xdr:row>
      <xdr:rowOff>9261</xdr:rowOff>
    </xdr:to>
    <xdr:cxnSp macro="">
      <xdr:nvCxnSpPr>
        <xdr:cNvPr id="462" name="直線コネクタ 461"/>
        <xdr:cNvCxnSpPr/>
      </xdr:nvCxnSpPr>
      <xdr:spPr>
        <a:xfrm flipV="1">
          <a:off x="9639300" y="16675641"/>
          <a:ext cx="838200" cy="1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103856</xdr:rowOff>
    </xdr:from>
    <xdr:to>
      <xdr:col>50</xdr:col>
      <xdr:colOff>114300</xdr:colOff>
      <xdr:row>98</xdr:row>
      <xdr:rowOff>9261</xdr:rowOff>
    </xdr:to>
    <xdr:cxnSp macro="">
      <xdr:nvCxnSpPr>
        <xdr:cNvPr id="465" name="直線コネクタ 464"/>
        <xdr:cNvCxnSpPr/>
      </xdr:nvCxnSpPr>
      <xdr:spPr>
        <a:xfrm>
          <a:off x="8750300" y="16734506"/>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145210</xdr:rowOff>
    </xdr:from>
    <xdr:to>
      <xdr:col>45</xdr:col>
      <xdr:colOff>177800</xdr:colOff>
      <xdr:row>97</xdr:row>
      <xdr:rowOff>103856</xdr:rowOff>
    </xdr:to>
    <xdr:cxnSp macro="">
      <xdr:nvCxnSpPr>
        <xdr:cNvPr id="468" name="直線コネクタ 467"/>
        <xdr:cNvCxnSpPr/>
      </xdr:nvCxnSpPr>
      <xdr:spPr>
        <a:xfrm>
          <a:off x="7861300" y="16604410"/>
          <a:ext cx="889000" cy="13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145210</xdr:rowOff>
    </xdr:from>
    <xdr:to>
      <xdr:col>41</xdr:col>
      <xdr:colOff>50800</xdr:colOff>
      <xdr:row>97</xdr:row>
      <xdr:rowOff>49152</xdr:rowOff>
    </xdr:to>
    <xdr:cxnSp macro="">
      <xdr:nvCxnSpPr>
        <xdr:cNvPr id="471" name="直線コネクタ 470"/>
        <xdr:cNvCxnSpPr/>
      </xdr:nvCxnSpPr>
      <xdr:spPr>
        <a:xfrm flipV="1">
          <a:off x="6972300" y="16604410"/>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165641</xdr:rowOff>
    </xdr:from>
    <xdr:to>
      <xdr:col>55</xdr:col>
      <xdr:colOff>50800</xdr:colOff>
      <xdr:row>97</xdr:row>
      <xdr:rowOff>95791</xdr:rowOff>
    </xdr:to>
    <xdr:sp macro="" textlink="">
      <xdr:nvSpPr>
        <xdr:cNvPr id="481" name="楕円 480"/>
        <xdr:cNvSpPr/>
      </xdr:nvSpPr>
      <xdr:spPr>
        <a:xfrm>
          <a:off x="10426700" y="166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144068</xdr:rowOff>
    </xdr:from>
    <xdr:ext cx="534377" cy="259045"/>
    <xdr:sp macro="" textlink="">
      <xdr:nvSpPr>
        <xdr:cNvPr id="482" name="土木費該当値テキスト"/>
        <xdr:cNvSpPr txBox="1"/>
      </xdr:nvSpPr>
      <xdr:spPr>
        <a:xfrm>
          <a:off x="10528300" y="166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129911</xdr:rowOff>
    </xdr:from>
    <xdr:to>
      <xdr:col>50</xdr:col>
      <xdr:colOff>165100</xdr:colOff>
      <xdr:row>98</xdr:row>
      <xdr:rowOff>60061</xdr:rowOff>
    </xdr:to>
    <xdr:sp macro="" textlink="">
      <xdr:nvSpPr>
        <xdr:cNvPr id="483" name="楕円 482"/>
        <xdr:cNvSpPr/>
      </xdr:nvSpPr>
      <xdr:spPr>
        <a:xfrm>
          <a:off x="9588500" y="167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51188</xdr:rowOff>
    </xdr:from>
    <xdr:ext cx="534377" cy="259045"/>
    <xdr:sp macro="" textlink="">
      <xdr:nvSpPr>
        <xdr:cNvPr id="484" name="テキスト ボックス 483"/>
        <xdr:cNvSpPr txBox="1"/>
      </xdr:nvSpPr>
      <xdr:spPr>
        <a:xfrm>
          <a:off x="9372111" y="168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53056</xdr:rowOff>
    </xdr:from>
    <xdr:to>
      <xdr:col>46</xdr:col>
      <xdr:colOff>38100</xdr:colOff>
      <xdr:row>97</xdr:row>
      <xdr:rowOff>154656</xdr:rowOff>
    </xdr:to>
    <xdr:sp macro="" textlink="">
      <xdr:nvSpPr>
        <xdr:cNvPr id="485" name="楕円 484"/>
        <xdr:cNvSpPr/>
      </xdr:nvSpPr>
      <xdr:spPr>
        <a:xfrm>
          <a:off x="8699500" y="16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145783</xdr:rowOff>
    </xdr:from>
    <xdr:ext cx="534377" cy="259045"/>
    <xdr:sp macro="" textlink="">
      <xdr:nvSpPr>
        <xdr:cNvPr id="486" name="テキスト ボックス 485"/>
        <xdr:cNvSpPr txBox="1"/>
      </xdr:nvSpPr>
      <xdr:spPr>
        <a:xfrm>
          <a:off x="8483111" y="167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94410</xdr:rowOff>
    </xdr:from>
    <xdr:to>
      <xdr:col>41</xdr:col>
      <xdr:colOff>101600</xdr:colOff>
      <xdr:row>97</xdr:row>
      <xdr:rowOff>24560</xdr:rowOff>
    </xdr:to>
    <xdr:sp macro="" textlink="">
      <xdr:nvSpPr>
        <xdr:cNvPr id="487" name="楕円 486"/>
        <xdr:cNvSpPr/>
      </xdr:nvSpPr>
      <xdr:spPr>
        <a:xfrm>
          <a:off x="7810500" y="1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15687</xdr:rowOff>
    </xdr:from>
    <xdr:ext cx="534377" cy="259045"/>
    <xdr:sp macro="" textlink="">
      <xdr:nvSpPr>
        <xdr:cNvPr id="488" name="テキスト ボックス 487"/>
        <xdr:cNvSpPr txBox="1"/>
      </xdr:nvSpPr>
      <xdr:spPr>
        <a:xfrm>
          <a:off x="7594111" y="1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169802</xdr:rowOff>
    </xdr:from>
    <xdr:to>
      <xdr:col>36</xdr:col>
      <xdr:colOff>165100</xdr:colOff>
      <xdr:row>97</xdr:row>
      <xdr:rowOff>99952</xdr:rowOff>
    </xdr:to>
    <xdr:sp macro="" textlink="">
      <xdr:nvSpPr>
        <xdr:cNvPr id="489" name="楕円 488"/>
        <xdr:cNvSpPr/>
      </xdr:nvSpPr>
      <xdr:spPr>
        <a:xfrm>
          <a:off x="6921500" y="166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91079</xdr:rowOff>
    </xdr:from>
    <xdr:ext cx="534377" cy="259045"/>
    <xdr:sp macro="" textlink="">
      <xdr:nvSpPr>
        <xdr:cNvPr id="490" name="テキスト ボックス 489"/>
        <xdr:cNvSpPr txBox="1"/>
      </xdr:nvSpPr>
      <xdr:spPr>
        <a:xfrm>
          <a:off x="6705111" y="167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96175</xdr:rowOff>
    </xdr:from>
    <xdr:to>
      <xdr:col>85</xdr:col>
      <xdr:colOff>127000</xdr:colOff>
      <xdr:row>36</xdr:row>
      <xdr:rowOff>123424</xdr:rowOff>
    </xdr:to>
    <xdr:cxnSp macro="">
      <xdr:nvCxnSpPr>
        <xdr:cNvPr id="518" name="直線コネクタ 517"/>
        <xdr:cNvCxnSpPr/>
      </xdr:nvCxnSpPr>
      <xdr:spPr>
        <a:xfrm flipV="1">
          <a:off x="15481300" y="5582575"/>
          <a:ext cx="838200" cy="7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38842</xdr:rowOff>
    </xdr:from>
    <xdr:to>
      <xdr:col>81</xdr:col>
      <xdr:colOff>50800</xdr:colOff>
      <xdr:row>36</xdr:row>
      <xdr:rowOff>123424</xdr:rowOff>
    </xdr:to>
    <xdr:cxnSp macro="">
      <xdr:nvCxnSpPr>
        <xdr:cNvPr id="521" name="直線コネクタ 520"/>
        <xdr:cNvCxnSpPr/>
      </xdr:nvCxnSpPr>
      <xdr:spPr>
        <a:xfrm>
          <a:off x="14592300" y="621104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38842</xdr:rowOff>
    </xdr:from>
    <xdr:to>
      <xdr:col>76</xdr:col>
      <xdr:colOff>114300</xdr:colOff>
      <xdr:row>37</xdr:row>
      <xdr:rowOff>22108</xdr:rowOff>
    </xdr:to>
    <xdr:cxnSp macro="">
      <xdr:nvCxnSpPr>
        <xdr:cNvPr id="524" name="直線コネクタ 523"/>
        <xdr:cNvCxnSpPr/>
      </xdr:nvCxnSpPr>
      <xdr:spPr>
        <a:xfrm flipV="1">
          <a:off x="13703300" y="6211042"/>
          <a:ext cx="8890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22108</xdr:rowOff>
    </xdr:from>
    <xdr:to>
      <xdr:col>71</xdr:col>
      <xdr:colOff>177800</xdr:colOff>
      <xdr:row>37</xdr:row>
      <xdr:rowOff>46340</xdr:rowOff>
    </xdr:to>
    <xdr:cxnSp macro="">
      <xdr:nvCxnSpPr>
        <xdr:cNvPr id="527" name="直線コネクタ 526"/>
        <xdr:cNvCxnSpPr/>
      </xdr:nvCxnSpPr>
      <xdr:spPr>
        <a:xfrm flipV="1">
          <a:off x="12814300" y="636575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45375</xdr:rowOff>
    </xdr:from>
    <xdr:to>
      <xdr:col>85</xdr:col>
      <xdr:colOff>177800</xdr:colOff>
      <xdr:row>32</xdr:row>
      <xdr:rowOff>146975</xdr:rowOff>
    </xdr:to>
    <xdr:sp macro="" textlink="">
      <xdr:nvSpPr>
        <xdr:cNvPr id="537" name="楕円 536"/>
        <xdr:cNvSpPr/>
      </xdr:nvSpPr>
      <xdr:spPr>
        <a:xfrm>
          <a:off x="16268700" y="55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68252</xdr:rowOff>
    </xdr:from>
    <xdr:ext cx="534377" cy="259045"/>
    <xdr:sp macro="" textlink="">
      <xdr:nvSpPr>
        <xdr:cNvPr id="538" name="消防費該当値テキスト"/>
        <xdr:cNvSpPr txBox="1"/>
      </xdr:nvSpPr>
      <xdr:spPr>
        <a:xfrm>
          <a:off x="16370300" y="53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72624</xdr:rowOff>
    </xdr:from>
    <xdr:to>
      <xdr:col>81</xdr:col>
      <xdr:colOff>101600</xdr:colOff>
      <xdr:row>37</xdr:row>
      <xdr:rowOff>2774</xdr:rowOff>
    </xdr:to>
    <xdr:sp macro="" textlink="">
      <xdr:nvSpPr>
        <xdr:cNvPr id="539" name="楕円 538"/>
        <xdr:cNvSpPr/>
      </xdr:nvSpPr>
      <xdr:spPr>
        <a:xfrm>
          <a:off x="15430500" y="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19301</xdr:rowOff>
    </xdr:from>
    <xdr:ext cx="534377" cy="259045"/>
    <xdr:sp macro="" textlink="">
      <xdr:nvSpPr>
        <xdr:cNvPr id="540" name="テキスト ボックス 539"/>
        <xdr:cNvSpPr txBox="1"/>
      </xdr:nvSpPr>
      <xdr:spPr>
        <a:xfrm>
          <a:off x="15214111" y="6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159492</xdr:rowOff>
    </xdr:from>
    <xdr:to>
      <xdr:col>76</xdr:col>
      <xdr:colOff>165100</xdr:colOff>
      <xdr:row>36</xdr:row>
      <xdr:rowOff>89642</xdr:rowOff>
    </xdr:to>
    <xdr:sp macro="" textlink="">
      <xdr:nvSpPr>
        <xdr:cNvPr id="541" name="楕円 540"/>
        <xdr:cNvSpPr/>
      </xdr:nvSpPr>
      <xdr:spPr>
        <a:xfrm>
          <a:off x="14541500" y="61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106169</xdr:rowOff>
    </xdr:from>
    <xdr:ext cx="534377" cy="259045"/>
    <xdr:sp macro="" textlink="">
      <xdr:nvSpPr>
        <xdr:cNvPr id="542" name="テキスト ボックス 541"/>
        <xdr:cNvSpPr txBox="1"/>
      </xdr:nvSpPr>
      <xdr:spPr>
        <a:xfrm>
          <a:off x="14325111" y="5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142758</xdr:rowOff>
    </xdr:from>
    <xdr:to>
      <xdr:col>72</xdr:col>
      <xdr:colOff>38100</xdr:colOff>
      <xdr:row>37</xdr:row>
      <xdr:rowOff>72908</xdr:rowOff>
    </xdr:to>
    <xdr:sp macro="" textlink="">
      <xdr:nvSpPr>
        <xdr:cNvPr id="543" name="楕円 542"/>
        <xdr:cNvSpPr/>
      </xdr:nvSpPr>
      <xdr:spPr>
        <a:xfrm>
          <a:off x="13652500" y="63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89435</xdr:rowOff>
    </xdr:from>
    <xdr:ext cx="534377" cy="259045"/>
    <xdr:sp macro="" textlink="">
      <xdr:nvSpPr>
        <xdr:cNvPr id="544" name="テキスト ボックス 543"/>
        <xdr:cNvSpPr txBox="1"/>
      </xdr:nvSpPr>
      <xdr:spPr>
        <a:xfrm>
          <a:off x="13436111" y="609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166990</xdr:rowOff>
    </xdr:from>
    <xdr:to>
      <xdr:col>67</xdr:col>
      <xdr:colOff>101600</xdr:colOff>
      <xdr:row>37</xdr:row>
      <xdr:rowOff>97140</xdr:rowOff>
    </xdr:to>
    <xdr:sp macro="" textlink="">
      <xdr:nvSpPr>
        <xdr:cNvPr id="545" name="楕円 544"/>
        <xdr:cNvSpPr/>
      </xdr:nvSpPr>
      <xdr:spPr>
        <a:xfrm>
          <a:off x="12763500" y="63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113667</xdr:rowOff>
    </xdr:from>
    <xdr:ext cx="534377" cy="259045"/>
    <xdr:sp macro="" textlink="">
      <xdr:nvSpPr>
        <xdr:cNvPr id="546" name="テキスト ボックス 545"/>
        <xdr:cNvSpPr txBox="1"/>
      </xdr:nvSpPr>
      <xdr:spPr>
        <a:xfrm>
          <a:off x="12547111" y="61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130419</xdr:rowOff>
    </xdr:from>
    <xdr:to>
      <xdr:col>85</xdr:col>
      <xdr:colOff>127000</xdr:colOff>
      <xdr:row>54</xdr:row>
      <xdr:rowOff>32624</xdr:rowOff>
    </xdr:to>
    <xdr:cxnSp macro="">
      <xdr:nvCxnSpPr>
        <xdr:cNvPr id="574" name="直線コネクタ 573"/>
        <xdr:cNvCxnSpPr/>
      </xdr:nvCxnSpPr>
      <xdr:spPr>
        <a:xfrm flipV="1">
          <a:off x="15481300" y="9045819"/>
          <a:ext cx="838200" cy="24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57701</xdr:rowOff>
    </xdr:from>
    <xdr:to>
      <xdr:col>81</xdr:col>
      <xdr:colOff>50800</xdr:colOff>
      <xdr:row>54</xdr:row>
      <xdr:rowOff>32624</xdr:rowOff>
    </xdr:to>
    <xdr:cxnSp macro="">
      <xdr:nvCxnSpPr>
        <xdr:cNvPr id="577" name="直線コネクタ 576"/>
        <xdr:cNvCxnSpPr/>
      </xdr:nvCxnSpPr>
      <xdr:spPr>
        <a:xfrm>
          <a:off x="14592300" y="9144551"/>
          <a:ext cx="8890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57701</xdr:rowOff>
    </xdr:from>
    <xdr:to>
      <xdr:col>76</xdr:col>
      <xdr:colOff>114300</xdr:colOff>
      <xdr:row>54</xdr:row>
      <xdr:rowOff>144661</xdr:rowOff>
    </xdr:to>
    <xdr:cxnSp macro="">
      <xdr:nvCxnSpPr>
        <xdr:cNvPr id="580" name="直線コネクタ 579"/>
        <xdr:cNvCxnSpPr/>
      </xdr:nvCxnSpPr>
      <xdr:spPr>
        <a:xfrm flipV="1">
          <a:off x="13703300" y="9144551"/>
          <a:ext cx="889000" cy="25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144661</xdr:rowOff>
    </xdr:from>
    <xdr:to>
      <xdr:col>71</xdr:col>
      <xdr:colOff>177800</xdr:colOff>
      <xdr:row>56</xdr:row>
      <xdr:rowOff>30087</xdr:rowOff>
    </xdr:to>
    <xdr:cxnSp macro="">
      <xdr:nvCxnSpPr>
        <xdr:cNvPr id="583" name="直線コネクタ 582"/>
        <xdr:cNvCxnSpPr/>
      </xdr:nvCxnSpPr>
      <xdr:spPr>
        <a:xfrm flipV="1">
          <a:off x="12814300" y="9402961"/>
          <a:ext cx="8890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79619</xdr:rowOff>
    </xdr:from>
    <xdr:to>
      <xdr:col>85</xdr:col>
      <xdr:colOff>177800</xdr:colOff>
      <xdr:row>53</xdr:row>
      <xdr:rowOff>9769</xdr:rowOff>
    </xdr:to>
    <xdr:sp macro="" textlink="">
      <xdr:nvSpPr>
        <xdr:cNvPr id="593" name="楕円 592"/>
        <xdr:cNvSpPr/>
      </xdr:nvSpPr>
      <xdr:spPr>
        <a:xfrm>
          <a:off x="16268700" y="89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102496</xdr:rowOff>
    </xdr:from>
    <xdr:ext cx="534377" cy="259045"/>
    <xdr:sp macro="" textlink="">
      <xdr:nvSpPr>
        <xdr:cNvPr id="594" name="教育費該当値テキスト"/>
        <xdr:cNvSpPr txBox="1"/>
      </xdr:nvSpPr>
      <xdr:spPr>
        <a:xfrm>
          <a:off x="16370300" y="88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153274</xdr:rowOff>
    </xdr:from>
    <xdr:to>
      <xdr:col>81</xdr:col>
      <xdr:colOff>101600</xdr:colOff>
      <xdr:row>54</xdr:row>
      <xdr:rowOff>83424</xdr:rowOff>
    </xdr:to>
    <xdr:sp macro="" textlink="">
      <xdr:nvSpPr>
        <xdr:cNvPr id="595" name="楕円 594"/>
        <xdr:cNvSpPr/>
      </xdr:nvSpPr>
      <xdr:spPr>
        <a:xfrm>
          <a:off x="15430500" y="92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99951</xdr:rowOff>
    </xdr:from>
    <xdr:ext cx="534377" cy="259045"/>
    <xdr:sp macro="" textlink="">
      <xdr:nvSpPr>
        <xdr:cNvPr id="596" name="テキスト ボックス 595"/>
        <xdr:cNvSpPr txBox="1"/>
      </xdr:nvSpPr>
      <xdr:spPr>
        <a:xfrm>
          <a:off x="15214111" y="90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6901</xdr:rowOff>
    </xdr:from>
    <xdr:to>
      <xdr:col>76</xdr:col>
      <xdr:colOff>165100</xdr:colOff>
      <xdr:row>53</xdr:row>
      <xdr:rowOff>108501</xdr:rowOff>
    </xdr:to>
    <xdr:sp macro="" textlink="">
      <xdr:nvSpPr>
        <xdr:cNvPr id="597" name="楕円 596"/>
        <xdr:cNvSpPr/>
      </xdr:nvSpPr>
      <xdr:spPr>
        <a:xfrm>
          <a:off x="14541500" y="90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125028</xdr:rowOff>
    </xdr:from>
    <xdr:ext cx="534377" cy="259045"/>
    <xdr:sp macro="" textlink="">
      <xdr:nvSpPr>
        <xdr:cNvPr id="598" name="テキスト ボックス 597"/>
        <xdr:cNvSpPr txBox="1"/>
      </xdr:nvSpPr>
      <xdr:spPr>
        <a:xfrm>
          <a:off x="14325111" y="88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93861</xdr:rowOff>
    </xdr:from>
    <xdr:to>
      <xdr:col>72</xdr:col>
      <xdr:colOff>38100</xdr:colOff>
      <xdr:row>55</xdr:row>
      <xdr:rowOff>24011</xdr:rowOff>
    </xdr:to>
    <xdr:sp macro="" textlink="">
      <xdr:nvSpPr>
        <xdr:cNvPr id="599" name="楕円 598"/>
        <xdr:cNvSpPr/>
      </xdr:nvSpPr>
      <xdr:spPr>
        <a:xfrm>
          <a:off x="13652500" y="93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40538</xdr:rowOff>
    </xdr:from>
    <xdr:ext cx="534377" cy="259045"/>
    <xdr:sp macro="" textlink="">
      <xdr:nvSpPr>
        <xdr:cNvPr id="600" name="テキスト ボックス 599"/>
        <xdr:cNvSpPr txBox="1"/>
      </xdr:nvSpPr>
      <xdr:spPr>
        <a:xfrm>
          <a:off x="13436111" y="91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150737</xdr:rowOff>
    </xdr:from>
    <xdr:to>
      <xdr:col>67</xdr:col>
      <xdr:colOff>101600</xdr:colOff>
      <xdr:row>56</xdr:row>
      <xdr:rowOff>80887</xdr:rowOff>
    </xdr:to>
    <xdr:sp macro="" textlink="">
      <xdr:nvSpPr>
        <xdr:cNvPr id="601" name="楕円 600"/>
        <xdr:cNvSpPr/>
      </xdr:nvSpPr>
      <xdr:spPr>
        <a:xfrm>
          <a:off x="12763500" y="9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97414</xdr:rowOff>
    </xdr:from>
    <xdr:ext cx="534377" cy="259045"/>
    <xdr:sp macro="" textlink="">
      <xdr:nvSpPr>
        <xdr:cNvPr id="602" name="テキスト ボックス 601"/>
        <xdr:cNvSpPr txBox="1"/>
      </xdr:nvSpPr>
      <xdr:spPr>
        <a:xfrm>
          <a:off x="12547111" y="9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43687</xdr:rowOff>
    </xdr:from>
    <xdr:to>
      <xdr:col>85</xdr:col>
      <xdr:colOff>126364</xdr:colOff>
      <xdr:row>79</xdr:row>
      <xdr:rowOff>98879</xdr:rowOff>
    </xdr:to>
    <xdr:cxnSp macro="">
      <xdr:nvCxnSpPr>
        <xdr:cNvPr id="628" name="直線コネクタ 627"/>
        <xdr:cNvCxnSpPr/>
      </xdr:nvCxnSpPr>
      <xdr:spPr>
        <a:xfrm flipV="1">
          <a:off x="16317595" y="13416787"/>
          <a:ext cx="1269" cy="22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113555</xdr:rowOff>
    </xdr:from>
    <xdr:ext cx="249299" cy="259045"/>
    <xdr:sp macro="" textlink="">
      <xdr:nvSpPr>
        <xdr:cNvPr id="629" name="災害復旧費最小値テキスト"/>
        <xdr:cNvSpPr txBox="1"/>
      </xdr:nvSpPr>
      <xdr:spPr>
        <a:xfrm>
          <a:off x="16370300" y="13658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161814</xdr:rowOff>
    </xdr:from>
    <xdr:ext cx="469744" cy="259045"/>
    <xdr:sp macro="" textlink="">
      <xdr:nvSpPr>
        <xdr:cNvPr id="631" name="災害復旧費最大値テキスト"/>
        <xdr:cNvSpPr txBox="1"/>
      </xdr:nvSpPr>
      <xdr:spPr>
        <a:xfrm>
          <a:off x="16370300" y="1319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43687</xdr:rowOff>
    </xdr:from>
    <xdr:to>
      <xdr:col>86</xdr:col>
      <xdr:colOff>25400</xdr:colOff>
      <xdr:row>78</xdr:row>
      <xdr:rowOff>43687</xdr:rowOff>
    </xdr:to>
    <xdr:cxnSp macro="">
      <xdr:nvCxnSpPr>
        <xdr:cNvPr id="632" name="直線コネクタ 631"/>
        <xdr:cNvCxnSpPr/>
      </xdr:nvCxnSpPr>
      <xdr:spPr>
        <a:xfrm>
          <a:off x="16230600" y="1341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96484</xdr:rowOff>
    </xdr:from>
    <xdr:to>
      <xdr:col>85</xdr:col>
      <xdr:colOff>127000</xdr:colOff>
      <xdr:row>79</xdr:row>
      <xdr:rowOff>98879</xdr:rowOff>
    </xdr:to>
    <xdr:cxnSp macro="">
      <xdr:nvCxnSpPr>
        <xdr:cNvPr id="633" name="直線コネクタ 632"/>
        <xdr:cNvCxnSpPr/>
      </xdr:nvCxnSpPr>
      <xdr:spPr>
        <a:xfrm>
          <a:off x="15481300" y="13641034"/>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31005</xdr:rowOff>
    </xdr:from>
    <xdr:ext cx="378565" cy="259045"/>
    <xdr:sp macro="" textlink="">
      <xdr:nvSpPr>
        <xdr:cNvPr id="634" name="災害復旧費平均値テキスト"/>
        <xdr:cNvSpPr txBox="1"/>
      </xdr:nvSpPr>
      <xdr:spPr>
        <a:xfrm>
          <a:off x="16370300" y="134041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8128</xdr:rowOff>
    </xdr:from>
    <xdr:to>
      <xdr:col>85</xdr:col>
      <xdr:colOff>177800</xdr:colOff>
      <xdr:row>79</xdr:row>
      <xdr:rowOff>109728</xdr:rowOff>
    </xdr:to>
    <xdr:sp macro="" textlink="">
      <xdr:nvSpPr>
        <xdr:cNvPr id="635" name="フローチャート: 判断 634"/>
        <xdr:cNvSpPr/>
      </xdr:nvSpPr>
      <xdr:spPr>
        <a:xfrm>
          <a:off x="16268700" y="1355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96484</xdr:rowOff>
    </xdr:from>
    <xdr:to>
      <xdr:col>81</xdr:col>
      <xdr:colOff>50800</xdr:colOff>
      <xdr:row>79</xdr:row>
      <xdr:rowOff>98879</xdr:rowOff>
    </xdr:to>
    <xdr:cxnSp macro="">
      <xdr:nvCxnSpPr>
        <xdr:cNvPr id="636" name="直線コネクタ 635"/>
        <xdr:cNvCxnSpPr/>
      </xdr:nvCxnSpPr>
      <xdr:spPr>
        <a:xfrm flipV="1">
          <a:off x="14592300" y="13641034"/>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19014</xdr:rowOff>
    </xdr:from>
    <xdr:to>
      <xdr:col>81</xdr:col>
      <xdr:colOff>101600</xdr:colOff>
      <xdr:row>79</xdr:row>
      <xdr:rowOff>120614</xdr:rowOff>
    </xdr:to>
    <xdr:sp macro="" textlink="">
      <xdr:nvSpPr>
        <xdr:cNvPr id="637" name="フローチャート: 判断 636"/>
        <xdr:cNvSpPr/>
      </xdr:nvSpPr>
      <xdr:spPr>
        <a:xfrm>
          <a:off x="15430500" y="135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137141</xdr:rowOff>
    </xdr:from>
    <xdr:ext cx="378565" cy="259045"/>
    <xdr:sp macro="" textlink="">
      <xdr:nvSpPr>
        <xdr:cNvPr id="638" name="テキスト ボックス 637"/>
        <xdr:cNvSpPr txBox="1"/>
      </xdr:nvSpPr>
      <xdr:spPr>
        <a:xfrm>
          <a:off x="15292017" y="1333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82877</xdr:rowOff>
    </xdr:from>
    <xdr:to>
      <xdr:col>76</xdr:col>
      <xdr:colOff>114300</xdr:colOff>
      <xdr:row>79</xdr:row>
      <xdr:rowOff>98879</xdr:rowOff>
    </xdr:to>
    <xdr:cxnSp macro="">
      <xdr:nvCxnSpPr>
        <xdr:cNvPr id="639" name="直線コネクタ 638"/>
        <xdr:cNvCxnSpPr/>
      </xdr:nvCxnSpPr>
      <xdr:spPr>
        <a:xfrm>
          <a:off x="13703300" y="13284527"/>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25002</xdr:rowOff>
    </xdr:from>
    <xdr:to>
      <xdr:col>76</xdr:col>
      <xdr:colOff>165100</xdr:colOff>
      <xdr:row>79</xdr:row>
      <xdr:rowOff>126602</xdr:rowOff>
    </xdr:to>
    <xdr:sp macro="" textlink="">
      <xdr:nvSpPr>
        <xdr:cNvPr id="640" name="フローチャート: 判断 639"/>
        <xdr:cNvSpPr/>
      </xdr:nvSpPr>
      <xdr:spPr>
        <a:xfrm>
          <a:off x="14541500" y="1356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143129</xdr:rowOff>
    </xdr:from>
    <xdr:ext cx="378565" cy="259045"/>
    <xdr:sp macro="" textlink="">
      <xdr:nvSpPr>
        <xdr:cNvPr id="641" name="テキスト ボックス 640"/>
        <xdr:cNvSpPr txBox="1"/>
      </xdr:nvSpPr>
      <xdr:spPr>
        <a:xfrm>
          <a:off x="14403017" y="13344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165064</xdr:rowOff>
    </xdr:from>
    <xdr:to>
      <xdr:col>71</xdr:col>
      <xdr:colOff>177800</xdr:colOff>
      <xdr:row>77</xdr:row>
      <xdr:rowOff>82877</xdr:rowOff>
    </xdr:to>
    <xdr:cxnSp macro="">
      <xdr:nvCxnSpPr>
        <xdr:cNvPr id="642" name="直線コネクタ 641"/>
        <xdr:cNvCxnSpPr/>
      </xdr:nvCxnSpPr>
      <xdr:spPr>
        <a:xfrm>
          <a:off x="12814300" y="12166564"/>
          <a:ext cx="889000" cy="11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31533</xdr:rowOff>
    </xdr:from>
    <xdr:to>
      <xdr:col>72</xdr:col>
      <xdr:colOff>38100</xdr:colOff>
      <xdr:row>78</xdr:row>
      <xdr:rowOff>133133</xdr:rowOff>
    </xdr:to>
    <xdr:sp macro="" textlink="">
      <xdr:nvSpPr>
        <xdr:cNvPr id="643" name="フローチャート: 判断 642"/>
        <xdr:cNvSpPr/>
      </xdr:nvSpPr>
      <xdr:spPr>
        <a:xfrm>
          <a:off x="13652500" y="134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124260</xdr:rowOff>
    </xdr:from>
    <xdr:ext cx="469744" cy="259045"/>
    <xdr:sp macro="" textlink="">
      <xdr:nvSpPr>
        <xdr:cNvPr id="644" name="テキスト ボックス 643"/>
        <xdr:cNvSpPr txBox="1"/>
      </xdr:nvSpPr>
      <xdr:spPr>
        <a:xfrm>
          <a:off x="13468428" y="1349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76164</xdr:rowOff>
    </xdr:from>
    <xdr:to>
      <xdr:col>67</xdr:col>
      <xdr:colOff>101600</xdr:colOff>
      <xdr:row>78</xdr:row>
      <xdr:rowOff>6314</xdr:rowOff>
    </xdr:to>
    <xdr:sp macro="" textlink="">
      <xdr:nvSpPr>
        <xdr:cNvPr id="645" name="フローチャート: 判断 644"/>
        <xdr:cNvSpPr/>
      </xdr:nvSpPr>
      <xdr:spPr>
        <a:xfrm>
          <a:off x="12763500" y="1327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168891</xdr:rowOff>
    </xdr:from>
    <xdr:ext cx="469744" cy="259045"/>
    <xdr:sp macro="" textlink="">
      <xdr:nvSpPr>
        <xdr:cNvPr id="646" name="テキスト ボックス 645"/>
        <xdr:cNvSpPr txBox="1"/>
      </xdr:nvSpPr>
      <xdr:spPr>
        <a:xfrm>
          <a:off x="12579428" y="133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158005</xdr:rowOff>
    </xdr:from>
    <xdr:ext cx="249299" cy="259045"/>
    <xdr:sp macro="" textlink="">
      <xdr:nvSpPr>
        <xdr:cNvPr id="653" name="災害復旧費該当値テキスト"/>
        <xdr:cNvSpPr txBox="1"/>
      </xdr:nvSpPr>
      <xdr:spPr>
        <a:xfrm>
          <a:off x="16370300" y="13531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45684</xdr:rowOff>
    </xdr:from>
    <xdr:to>
      <xdr:col>81</xdr:col>
      <xdr:colOff>101600</xdr:colOff>
      <xdr:row>79</xdr:row>
      <xdr:rowOff>147284</xdr:rowOff>
    </xdr:to>
    <xdr:sp macro="" textlink="">
      <xdr:nvSpPr>
        <xdr:cNvPr id="654" name="楕円 653"/>
        <xdr:cNvSpPr/>
      </xdr:nvSpPr>
      <xdr:spPr>
        <a:xfrm>
          <a:off x="15430500" y="135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138411</xdr:rowOff>
    </xdr:from>
    <xdr:ext cx="313932" cy="259045"/>
    <xdr:sp macro="" textlink="">
      <xdr:nvSpPr>
        <xdr:cNvPr id="655" name="テキスト ボックス 654"/>
        <xdr:cNvSpPr txBox="1"/>
      </xdr:nvSpPr>
      <xdr:spPr>
        <a:xfrm>
          <a:off x="15324333" y="13682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32077</xdr:rowOff>
    </xdr:from>
    <xdr:to>
      <xdr:col>72</xdr:col>
      <xdr:colOff>38100</xdr:colOff>
      <xdr:row>77</xdr:row>
      <xdr:rowOff>133677</xdr:rowOff>
    </xdr:to>
    <xdr:sp macro="" textlink="">
      <xdr:nvSpPr>
        <xdr:cNvPr id="658" name="楕円 657"/>
        <xdr:cNvSpPr/>
      </xdr:nvSpPr>
      <xdr:spPr>
        <a:xfrm>
          <a:off x="13652500" y="132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150204</xdr:rowOff>
    </xdr:from>
    <xdr:ext cx="469744" cy="259045"/>
    <xdr:sp macro="" textlink="">
      <xdr:nvSpPr>
        <xdr:cNvPr id="659" name="テキスト ボックス 658"/>
        <xdr:cNvSpPr txBox="1"/>
      </xdr:nvSpPr>
      <xdr:spPr>
        <a:xfrm>
          <a:off x="13468428" y="1300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114264</xdr:rowOff>
    </xdr:from>
    <xdr:to>
      <xdr:col>67</xdr:col>
      <xdr:colOff>101600</xdr:colOff>
      <xdr:row>71</xdr:row>
      <xdr:rowOff>44414</xdr:rowOff>
    </xdr:to>
    <xdr:sp macro="" textlink="">
      <xdr:nvSpPr>
        <xdr:cNvPr id="660" name="楕円 659"/>
        <xdr:cNvSpPr/>
      </xdr:nvSpPr>
      <xdr:spPr>
        <a:xfrm>
          <a:off x="12763500" y="121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60941</xdr:rowOff>
    </xdr:from>
    <xdr:ext cx="534377" cy="259045"/>
    <xdr:sp macro="" textlink="">
      <xdr:nvSpPr>
        <xdr:cNvPr id="661" name="テキスト ボックス 660"/>
        <xdr:cNvSpPr txBox="1"/>
      </xdr:nvSpPr>
      <xdr:spPr>
        <a:xfrm>
          <a:off x="12547111" y="118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5" name="直線コネクタ 684"/>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6"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7" name="直線コネクタ 686"/>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8"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9" name="直線コネクタ 688"/>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597</xdr:rowOff>
    </xdr:from>
    <xdr:to>
      <xdr:col>85</xdr:col>
      <xdr:colOff>127000</xdr:colOff>
      <xdr:row>96</xdr:row>
      <xdr:rowOff>58204</xdr:rowOff>
    </xdr:to>
    <xdr:cxnSp macro="">
      <xdr:nvCxnSpPr>
        <xdr:cNvPr id="690" name="直線コネクタ 689"/>
        <xdr:cNvCxnSpPr/>
      </xdr:nvCxnSpPr>
      <xdr:spPr>
        <a:xfrm flipV="1">
          <a:off x="15481300" y="16459797"/>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91"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2" name="フローチャート: 判断 691"/>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58204</xdr:rowOff>
    </xdr:from>
    <xdr:to>
      <xdr:col>81</xdr:col>
      <xdr:colOff>50800</xdr:colOff>
      <xdr:row>96</xdr:row>
      <xdr:rowOff>81521</xdr:rowOff>
    </xdr:to>
    <xdr:cxnSp macro="">
      <xdr:nvCxnSpPr>
        <xdr:cNvPr id="693" name="直線コネクタ 692"/>
        <xdr:cNvCxnSpPr/>
      </xdr:nvCxnSpPr>
      <xdr:spPr>
        <a:xfrm flipV="1">
          <a:off x="14592300" y="165174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4" name="フローチャート: 判断 693"/>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5" name="テキスト ボックス 694"/>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81521</xdr:rowOff>
    </xdr:from>
    <xdr:to>
      <xdr:col>76</xdr:col>
      <xdr:colOff>114300</xdr:colOff>
      <xdr:row>96</xdr:row>
      <xdr:rowOff>107448</xdr:rowOff>
    </xdr:to>
    <xdr:cxnSp macro="">
      <xdr:nvCxnSpPr>
        <xdr:cNvPr id="696" name="直線コネクタ 695"/>
        <xdr:cNvCxnSpPr/>
      </xdr:nvCxnSpPr>
      <xdr:spPr>
        <a:xfrm flipV="1">
          <a:off x="13703300" y="16540721"/>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7" name="フローチャート: 判断 696"/>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8" name="テキスト ボックス 697"/>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107448</xdr:rowOff>
    </xdr:from>
    <xdr:to>
      <xdr:col>71</xdr:col>
      <xdr:colOff>177800</xdr:colOff>
      <xdr:row>96</xdr:row>
      <xdr:rowOff>145814</xdr:rowOff>
    </xdr:to>
    <xdr:cxnSp macro="">
      <xdr:nvCxnSpPr>
        <xdr:cNvPr id="699" name="直線コネクタ 698"/>
        <xdr:cNvCxnSpPr/>
      </xdr:nvCxnSpPr>
      <xdr:spPr>
        <a:xfrm flipV="1">
          <a:off x="12814300" y="16566648"/>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700" name="フローチャート: 判断 699"/>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701" name="テキスト ボックス 700"/>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2" name="フローチャート: 判断 701"/>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3" name="テキスト ボックス 702"/>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121247</xdr:rowOff>
    </xdr:from>
    <xdr:to>
      <xdr:col>85</xdr:col>
      <xdr:colOff>177800</xdr:colOff>
      <xdr:row>96</xdr:row>
      <xdr:rowOff>51397</xdr:rowOff>
    </xdr:to>
    <xdr:sp macro="" textlink="">
      <xdr:nvSpPr>
        <xdr:cNvPr id="709" name="楕円 708"/>
        <xdr:cNvSpPr/>
      </xdr:nvSpPr>
      <xdr:spPr>
        <a:xfrm>
          <a:off x="162687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144124</xdr:rowOff>
    </xdr:from>
    <xdr:ext cx="534377" cy="259045"/>
    <xdr:sp macro="" textlink="">
      <xdr:nvSpPr>
        <xdr:cNvPr id="710" name="公債費該当値テキスト"/>
        <xdr:cNvSpPr txBox="1"/>
      </xdr:nvSpPr>
      <xdr:spPr>
        <a:xfrm>
          <a:off x="16370300" y="162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7404</xdr:rowOff>
    </xdr:from>
    <xdr:to>
      <xdr:col>81</xdr:col>
      <xdr:colOff>101600</xdr:colOff>
      <xdr:row>96</xdr:row>
      <xdr:rowOff>109004</xdr:rowOff>
    </xdr:to>
    <xdr:sp macro="" textlink="">
      <xdr:nvSpPr>
        <xdr:cNvPr id="711" name="楕円 710"/>
        <xdr:cNvSpPr/>
      </xdr:nvSpPr>
      <xdr:spPr>
        <a:xfrm>
          <a:off x="15430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100131</xdr:rowOff>
    </xdr:from>
    <xdr:ext cx="534377" cy="259045"/>
    <xdr:sp macro="" textlink="">
      <xdr:nvSpPr>
        <xdr:cNvPr id="712" name="テキスト ボックス 711"/>
        <xdr:cNvSpPr txBox="1"/>
      </xdr:nvSpPr>
      <xdr:spPr>
        <a:xfrm>
          <a:off x="15214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30721</xdr:rowOff>
    </xdr:from>
    <xdr:to>
      <xdr:col>76</xdr:col>
      <xdr:colOff>165100</xdr:colOff>
      <xdr:row>96</xdr:row>
      <xdr:rowOff>132321</xdr:rowOff>
    </xdr:to>
    <xdr:sp macro="" textlink="">
      <xdr:nvSpPr>
        <xdr:cNvPr id="713" name="楕円 712"/>
        <xdr:cNvSpPr/>
      </xdr:nvSpPr>
      <xdr:spPr>
        <a:xfrm>
          <a:off x="14541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123448</xdr:rowOff>
    </xdr:from>
    <xdr:ext cx="534377" cy="259045"/>
    <xdr:sp macro="" textlink="">
      <xdr:nvSpPr>
        <xdr:cNvPr id="714" name="テキスト ボックス 713"/>
        <xdr:cNvSpPr txBox="1"/>
      </xdr:nvSpPr>
      <xdr:spPr>
        <a:xfrm>
          <a:off x="14325111" y="165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56648</xdr:rowOff>
    </xdr:from>
    <xdr:to>
      <xdr:col>72</xdr:col>
      <xdr:colOff>38100</xdr:colOff>
      <xdr:row>96</xdr:row>
      <xdr:rowOff>158248</xdr:rowOff>
    </xdr:to>
    <xdr:sp macro="" textlink="">
      <xdr:nvSpPr>
        <xdr:cNvPr id="715" name="楕円 714"/>
        <xdr:cNvSpPr/>
      </xdr:nvSpPr>
      <xdr:spPr>
        <a:xfrm>
          <a:off x="13652500" y="16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149375</xdr:rowOff>
    </xdr:from>
    <xdr:ext cx="534377" cy="259045"/>
    <xdr:sp macro="" textlink="">
      <xdr:nvSpPr>
        <xdr:cNvPr id="716" name="テキスト ボックス 715"/>
        <xdr:cNvSpPr txBox="1"/>
      </xdr:nvSpPr>
      <xdr:spPr>
        <a:xfrm>
          <a:off x="13436111" y="1660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95014</xdr:rowOff>
    </xdr:from>
    <xdr:to>
      <xdr:col>67</xdr:col>
      <xdr:colOff>101600</xdr:colOff>
      <xdr:row>97</xdr:row>
      <xdr:rowOff>25164</xdr:rowOff>
    </xdr:to>
    <xdr:sp macro="" textlink="">
      <xdr:nvSpPr>
        <xdr:cNvPr id="717" name="楕円 716"/>
        <xdr:cNvSpPr/>
      </xdr:nvSpPr>
      <xdr:spPr>
        <a:xfrm>
          <a:off x="12763500" y="165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16291</xdr:rowOff>
    </xdr:from>
    <xdr:ext cx="534377" cy="259045"/>
    <xdr:sp macro="" textlink="">
      <xdr:nvSpPr>
        <xdr:cNvPr id="718" name="テキスト ボックス 717"/>
        <xdr:cNvSpPr txBox="1"/>
      </xdr:nvSpPr>
      <xdr:spPr>
        <a:xfrm>
          <a:off x="12547111" y="166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40" name="直線コネクタ 739"/>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3"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4" name="直線コネクタ 743"/>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134442</xdr:rowOff>
    </xdr:to>
    <xdr:cxnSp macro="">
      <xdr:nvCxnSpPr>
        <xdr:cNvPr id="745" name="直線コネクタ 744"/>
        <xdr:cNvCxnSpPr/>
      </xdr:nvCxnSpPr>
      <xdr:spPr>
        <a:xfrm>
          <a:off x="21323300" y="664931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6"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7" name="フローチャート: 判断 746"/>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48" name="直線コネクタ 747"/>
        <xdr:cNvCxnSpPr/>
      </xdr:nvCxnSpPr>
      <xdr:spPr>
        <a:xfrm flipV="1">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9" name="フローチャート: 判断 748"/>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50" name="テキスト ボックス 749"/>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2" name="フローチャート: 判断 751"/>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3" name="テキスト ボックス 752"/>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5" name="フローチャート: 判断 754"/>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6" name="テキスト ボックス 755"/>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7" name="フローチャート: 判断 756"/>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8" name="テキスト ボックス 757"/>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83642</xdr:rowOff>
    </xdr:from>
    <xdr:to>
      <xdr:col>116</xdr:col>
      <xdr:colOff>114300</xdr:colOff>
      <xdr:row>39</xdr:row>
      <xdr:rowOff>13792</xdr:rowOff>
    </xdr:to>
    <xdr:sp macro="" textlink="">
      <xdr:nvSpPr>
        <xdr:cNvPr id="764" name="楕円 763"/>
        <xdr:cNvSpPr/>
      </xdr:nvSpPr>
      <xdr:spPr>
        <a:xfrm>
          <a:off x="221107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10405</xdr:rowOff>
    </xdr:from>
    <xdr:ext cx="313932" cy="259045"/>
    <xdr:sp macro="" textlink="">
      <xdr:nvSpPr>
        <xdr:cNvPr id="765" name="諸支出金該当値テキスト"/>
        <xdr:cNvSpPr txBox="1"/>
      </xdr:nvSpPr>
      <xdr:spPr>
        <a:xfrm>
          <a:off x="22212300" y="65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66" name="楕円 765"/>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4691</xdr:rowOff>
    </xdr:from>
    <xdr:ext cx="313932" cy="259045"/>
    <xdr:sp macro="" textlink="">
      <xdr:nvSpPr>
        <xdr:cNvPr id="767" name="テキスト ボックス 766"/>
        <xdr:cNvSpPr txBox="1"/>
      </xdr:nvSpPr>
      <xdr:spPr>
        <a:xfrm>
          <a:off x="21166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住民一人当たりのコストを目的別に分析すると、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や教育費が平均よりも高くなっていることがわかります。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年度に消防庁舎の建替え工事が本格化したこと、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教育費については、谷津小学校校舎の改築を行ったことによります。平成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年度は類似団体の平均を大きく上回っていた災害復旧費については、道路等の復旧が完了してきたことに伴い大幅に減少しています。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民生費や農林水産業費は類似団体平均よりも低くなっています。民生費は主に、社会福祉費及び生活保護費が類似団体より低くなっており、農林水産業費は、第１次産業への従事者が減少しているため、従前から低い水準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年度決算における一般会計の実質収支額は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百万円で、実質収支比率は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％となっています。前年度に比べ黒字額が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財政調整基金については、剰余金処分として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年度決算における各会計の実質収支は、いずれも黒字で、前年度に比べ連結黒字額は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ガス事業会計で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百万円、国民健康保険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連結実質赤字比率（黒字額の程度を表す比率）はマイナス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82779349</v>
      </c>
      <c r="BO4" s="426"/>
      <c r="BP4" s="426"/>
      <c r="BQ4" s="426"/>
      <c r="BR4" s="426"/>
      <c r="BS4" s="426"/>
      <c r="BT4" s="426"/>
      <c r="BU4" s="427"/>
      <c r="BV4" s="425">
        <v>65813362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6.6</v>
      </c>
      <c r="CU4" s="610"/>
      <c r="CV4" s="610"/>
      <c r="CW4" s="610"/>
      <c r="CX4" s="610"/>
      <c r="CY4" s="610"/>
      <c r="CZ4" s="610"/>
      <c r="DA4" s="611"/>
      <c r="DB4" s="609">
        <v>5.3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80319035</v>
      </c>
      <c r="BO5" s="431"/>
      <c r="BP5" s="431"/>
      <c r="BQ5" s="431"/>
      <c r="BR5" s="431"/>
      <c r="BS5" s="431"/>
      <c r="BT5" s="431"/>
      <c r="BU5" s="432"/>
      <c r="BV5" s="430">
        <v>63943049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97.7</v>
      </c>
      <c r="CU5" s="401"/>
      <c r="CV5" s="401"/>
      <c r="CW5" s="401"/>
      <c r="CX5" s="401"/>
      <c r="CY5" s="401"/>
      <c r="CZ5" s="401"/>
      <c r="DA5" s="402"/>
      <c r="DB5" s="400">
        <v>97.9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2460314</v>
      </c>
      <c r="BO6" s="431"/>
      <c r="BP6" s="431"/>
      <c r="BQ6" s="431"/>
      <c r="BR6" s="431"/>
      <c r="BS6" s="431"/>
      <c r="BT6" s="431"/>
      <c r="BU6" s="432"/>
      <c r="BV6" s="430">
        <v>1870313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101.9</v>
      </c>
      <c r="CU6" s="584"/>
      <c r="CV6" s="584"/>
      <c r="CW6" s="584"/>
      <c r="CX6" s="584"/>
      <c r="CY6" s="584"/>
      <c r="CZ6" s="584"/>
      <c r="DA6" s="585"/>
      <c r="DB6" s="583">
        <v>101.9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247353</v>
      </c>
      <c r="BO7" s="431"/>
      <c r="BP7" s="431"/>
      <c r="BQ7" s="431"/>
      <c r="BR7" s="431"/>
      <c r="BS7" s="431"/>
      <c r="BT7" s="431"/>
      <c r="BU7" s="432"/>
      <c r="BV7" s="430">
        <v>134477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33586294</v>
      </c>
      <c r="CU7" s="431"/>
      <c r="CV7" s="431"/>
      <c r="CW7" s="431"/>
      <c r="CX7" s="431"/>
      <c r="CY7" s="431"/>
      <c r="CZ7" s="431"/>
      <c r="DA7" s="432"/>
      <c r="DB7" s="430">
        <v>32664965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2212961</v>
      </c>
      <c r="BO8" s="431"/>
      <c r="BP8" s="431"/>
      <c r="BQ8" s="431"/>
      <c r="BR8" s="431"/>
      <c r="BS8" s="431"/>
      <c r="BT8" s="431"/>
      <c r="BU8" s="432"/>
      <c r="BV8" s="430">
        <v>1735836</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0.95</v>
      </c>
      <c r="CU8" s="544"/>
      <c r="CV8" s="544"/>
      <c r="CW8" s="544"/>
      <c r="CX8" s="544"/>
      <c r="CY8" s="544"/>
      <c r="CZ8" s="544"/>
      <c r="DA8" s="545"/>
      <c r="DB8" s="543">
        <v>0.95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176197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477125</v>
      </c>
      <c r="BO9" s="431"/>
      <c r="BP9" s="431"/>
      <c r="BQ9" s="431"/>
      <c r="BR9" s="431"/>
      <c r="BS9" s="431"/>
      <c r="BT9" s="431"/>
      <c r="BU9" s="432"/>
      <c r="BV9" s="430">
        <v>-432476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12.4</v>
      </c>
      <c r="CU9" s="401"/>
      <c r="CV9" s="401"/>
      <c r="CW9" s="401"/>
      <c r="CX9" s="401"/>
      <c r="CY9" s="401"/>
      <c r="CZ9" s="401"/>
      <c r="DA9" s="402"/>
      <c r="DB9" s="400">
        <v>11.7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167909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2643</v>
      </c>
      <c r="BO10" s="431"/>
      <c r="BP10" s="431"/>
      <c r="BQ10" s="431"/>
      <c r="BR10" s="431"/>
      <c r="BS10" s="431"/>
      <c r="BT10" s="431"/>
      <c r="BU10" s="432"/>
      <c r="BV10" s="430">
        <v>1656</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116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175197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101</v>
      </c>
      <c r="AV12" s="488"/>
      <c r="AW12" s="488"/>
      <c r="AX12" s="488"/>
      <c r="AY12" s="410" t="s">
        <v>135</v>
      </c>
      <c r="AZ12" s="411"/>
      <c r="BA12" s="411"/>
      <c r="BB12" s="411"/>
      <c r="BC12" s="411"/>
      <c r="BD12" s="411"/>
      <c r="BE12" s="411"/>
      <c r="BF12" s="411"/>
      <c r="BG12" s="411"/>
      <c r="BH12" s="411"/>
      <c r="BI12" s="411"/>
      <c r="BJ12" s="411"/>
      <c r="BK12" s="411"/>
      <c r="BL12" s="411"/>
      <c r="BM12" s="412"/>
      <c r="BN12" s="430">
        <v>1846458</v>
      </c>
      <c r="BO12" s="431"/>
      <c r="BP12" s="431"/>
      <c r="BQ12" s="431"/>
      <c r="BR12" s="431"/>
      <c r="BS12" s="431"/>
      <c r="BT12" s="431"/>
      <c r="BU12" s="432"/>
      <c r="BV12" s="430">
        <v>1500000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170731</v>
      </c>
      <c r="S13" s="534"/>
      <c r="T13" s="534"/>
      <c r="U13" s="534"/>
      <c r="V13" s="535"/>
      <c r="W13" s="521" t="s">
        <v>138</v>
      </c>
      <c r="X13" s="443"/>
      <c r="Y13" s="443"/>
      <c r="Z13" s="443"/>
      <c r="AA13" s="443"/>
      <c r="AB13" s="444"/>
      <c r="AC13" s="406">
        <v>306</v>
      </c>
      <c r="AD13" s="407"/>
      <c r="AE13" s="407"/>
      <c r="AF13" s="407"/>
      <c r="AG13" s="408"/>
      <c r="AH13" s="406">
        <v>312</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-1366690</v>
      </c>
      <c r="BO13" s="431"/>
      <c r="BP13" s="431"/>
      <c r="BQ13" s="431"/>
      <c r="BR13" s="431"/>
      <c r="BS13" s="431"/>
      <c r="BT13" s="431"/>
      <c r="BU13" s="432"/>
      <c r="BV13" s="430">
        <v>-1930820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8</v>
      </c>
      <c r="CU13" s="401"/>
      <c r="CV13" s="401"/>
      <c r="CW13" s="401"/>
      <c r="CX13" s="401"/>
      <c r="CY13" s="401"/>
      <c r="CZ13" s="401"/>
      <c r="DA13" s="402"/>
      <c r="DB13" s="400">
        <v>8.1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173885</v>
      </c>
      <c r="S14" s="534"/>
      <c r="T14" s="534"/>
      <c r="U14" s="534"/>
      <c r="V14" s="535"/>
      <c r="W14" s="536"/>
      <c r="X14" s="446"/>
      <c r="Y14" s="446"/>
      <c r="Z14" s="446"/>
      <c r="AA14" s="446"/>
      <c r="AB14" s="447"/>
      <c r="AC14" s="526">
        <v>0.4</v>
      </c>
      <c r="AD14" s="527"/>
      <c r="AE14" s="527"/>
      <c r="AF14" s="527"/>
      <c r="AG14" s="528"/>
      <c r="AH14" s="526">
        <v>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35.299999999999997</v>
      </c>
      <c r="CU14" s="538"/>
      <c r="CV14" s="538"/>
      <c r="CW14" s="538"/>
      <c r="CX14" s="538"/>
      <c r="CY14" s="538"/>
      <c r="CZ14" s="538"/>
      <c r="DA14" s="539"/>
      <c r="DB14" s="537">
        <v>25.1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169506</v>
      </c>
      <c r="S15" s="534"/>
      <c r="T15" s="534"/>
      <c r="U15" s="534"/>
      <c r="V15" s="535"/>
      <c r="W15" s="521" t="s">
        <v>146</v>
      </c>
      <c r="X15" s="443"/>
      <c r="Y15" s="443"/>
      <c r="Z15" s="443"/>
      <c r="AA15" s="443"/>
      <c r="AB15" s="444"/>
      <c r="AC15" s="406">
        <v>13664</v>
      </c>
      <c r="AD15" s="407"/>
      <c r="AE15" s="407"/>
      <c r="AF15" s="407"/>
      <c r="AG15" s="408"/>
      <c r="AH15" s="406">
        <v>12557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23994662</v>
      </c>
      <c r="BO15" s="426"/>
      <c r="BP15" s="426"/>
      <c r="BQ15" s="426"/>
      <c r="BR15" s="426"/>
      <c r="BS15" s="426"/>
      <c r="BT15" s="426"/>
      <c r="BU15" s="427"/>
      <c r="BV15" s="425">
        <v>23283877</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18.3</v>
      </c>
      <c r="AD16" s="527"/>
      <c r="AE16" s="527"/>
      <c r="AF16" s="527"/>
      <c r="AG16" s="528"/>
      <c r="AH16" s="526">
        <v>17.600000000000001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25415600</v>
      </c>
      <c r="BO16" s="431"/>
      <c r="BP16" s="431"/>
      <c r="BQ16" s="431"/>
      <c r="BR16" s="431"/>
      <c r="BS16" s="431"/>
      <c r="BT16" s="431"/>
      <c r="BU16" s="432"/>
      <c r="BV16" s="430">
        <v>24556707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60769</v>
      </c>
      <c r="AD17" s="407"/>
      <c r="AE17" s="407"/>
      <c r="AF17" s="407"/>
      <c r="AG17" s="408"/>
      <c r="AH17" s="406">
        <v>58581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30813553</v>
      </c>
      <c r="BO17" s="431"/>
      <c r="BP17" s="431"/>
      <c r="BQ17" s="431"/>
      <c r="BR17" s="431"/>
      <c r="BS17" s="431"/>
      <c r="BT17" s="431"/>
      <c r="BU17" s="432"/>
      <c r="BV17" s="430">
        <v>30094732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20.97</v>
      </c>
      <c r="M18" s="495"/>
      <c r="N18" s="495"/>
      <c r="O18" s="495"/>
      <c r="P18" s="495"/>
      <c r="Q18" s="495"/>
      <c r="R18" s="496"/>
      <c r="S18" s="496"/>
      <c r="T18" s="496"/>
      <c r="U18" s="496"/>
      <c r="V18" s="497"/>
      <c r="W18" s="511"/>
      <c r="X18" s="512"/>
      <c r="Y18" s="512"/>
      <c r="Z18" s="512"/>
      <c r="AA18" s="512"/>
      <c r="AB18" s="522"/>
      <c r="AC18" s="394">
        <v>81.3</v>
      </c>
      <c r="AD18" s="395"/>
      <c r="AE18" s="395"/>
      <c r="AF18" s="395"/>
      <c r="AG18" s="498"/>
      <c r="AH18" s="394">
        <v>82</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32959952</v>
      </c>
      <c r="BO18" s="431"/>
      <c r="BP18" s="431"/>
      <c r="BQ18" s="431"/>
      <c r="BR18" s="431"/>
      <c r="BS18" s="431"/>
      <c r="BT18" s="431"/>
      <c r="BU18" s="432"/>
      <c r="BV18" s="430">
        <v>32406609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8402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41260691</v>
      </c>
      <c r="BO19" s="431"/>
      <c r="BP19" s="431"/>
      <c r="BQ19" s="431"/>
      <c r="BR19" s="431"/>
      <c r="BS19" s="431"/>
      <c r="BT19" s="431"/>
      <c r="BU19" s="432"/>
      <c r="BV19" s="430">
        <v>38831736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79423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51989869</v>
      </c>
      <c r="BO23" s="431"/>
      <c r="BP23" s="431"/>
      <c r="BQ23" s="431"/>
      <c r="BR23" s="431"/>
      <c r="BS23" s="431"/>
      <c r="BT23" s="431"/>
      <c r="BU23" s="432"/>
      <c r="BV23" s="430">
        <v>50626187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9500</v>
      </c>
      <c r="R24" s="407"/>
      <c r="S24" s="407"/>
      <c r="T24" s="407"/>
      <c r="U24" s="407"/>
      <c r="V24" s="408"/>
      <c r="W24" s="472"/>
      <c r="X24" s="463"/>
      <c r="Y24" s="464"/>
      <c r="Z24" s="403" t="s">
        <v>170</v>
      </c>
      <c r="AA24" s="404"/>
      <c r="AB24" s="404"/>
      <c r="AC24" s="404"/>
      <c r="AD24" s="404"/>
      <c r="AE24" s="404"/>
      <c r="AF24" s="404"/>
      <c r="AG24" s="405"/>
      <c r="AH24" s="406">
        <v>1048</v>
      </c>
      <c r="AI24" s="407"/>
      <c r="AJ24" s="407"/>
      <c r="AK24" s="407"/>
      <c r="AL24" s="408"/>
      <c r="AM24" s="406">
        <v>3284432</v>
      </c>
      <c r="AN24" s="407"/>
      <c r="AO24" s="407"/>
      <c r="AP24" s="407"/>
      <c r="AQ24" s="407"/>
      <c r="AR24" s="408"/>
      <c r="AS24" s="406">
        <v>3134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38538422</v>
      </c>
      <c r="BO24" s="431"/>
      <c r="BP24" s="431"/>
      <c r="BQ24" s="431"/>
      <c r="BR24" s="431"/>
      <c r="BS24" s="431"/>
      <c r="BT24" s="431"/>
      <c r="BU24" s="432"/>
      <c r="BV24" s="430">
        <v>37626704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8100</v>
      </c>
      <c r="R25" s="407"/>
      <c r="S25" s="407"/>
      <c r="T25" s="407"/>
      <c r="U25" s="407"/>
      <c r="V25" s="408"/>
      <c r="W25" s="472"/>
      <c r="X25" s="463"/>
      <c r="Y25" s="464"/>
      <c r="Z25" s="403" t="s">
        <v>173</v>
      </c>
      <c r="AA25" s="404"/>
      <c r="AB25" s="404"/>
      <c r="AC25" s="404"/>
      <c r="AD25" s="404"/>
      <c r="AE25" s="404"/>
      <c r="AF25" s="404"/>
      <c r="AG25" s="405"/>
      <c r="AH25" s="406">
        <v>206</v>
      </c>
      <c r="AI25" s="407"/>
      <c r="AJ25" s="407"/>
      <c r="AK25" s="407"/>
      <c r="AL25" s="408"/>
      <c r="AM25" s="406">
        <v>618412</v>
      </c>
      <c r="AN25" s="407"/>
      <c r="AO25" s="407"/>
      <c r="AP25" s="407"/>
      <c r="AQ25" s="407"/>
      <c r="AR25" s="408"/>
      <c r="AS25" s="406">
        <v>3002</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17570128</v>
      </c>
      <c r="BO25" s="426"/>
      <c r="BP25" s="426"/>
      <c r="BQ25" s="426"/>
      <c r="BR25" s="426"/>
      <c r="BS25" s="426"/>
      <c r="BT25" s="426"/>
      <c r="BU25" s="427"/>
      <c r="BV25" s="425">
        <v>18942581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7300</v>
      </c>
      <c r="R26" s="407"/>
      <c r="S26" s="407"/>
      <c r="T26" s="407"/>
      <c r="U26" s="407"/>
      <c r="V26" s="408"/>
      <c r="W26" s="472"/>
      <c r="X26" s="463"/>
      <c r="Y26" s="464"/>
      <c r="Z26" s="403" t="s">
        <v>176</v>
      </c>
      <c r="AA26" s="485"/>
      <c r="AB26" s="485"/>
      <c r="AC26" s="485"/>
      <c r="AD26" s="485"/>
      <c r="AE26" s="485"/>
      <c r="AF26" s="485"/>
      <c r="AG26" s="486"/>
      <c r="AH26" s="406">
        <v>58</v>
      </c>
      <c r="AI26" s="407"/>
      <c r="AJ26" s="407"/>
      <c r="AK26" s="407"/>
      <c r="AL26" s="408"/>
      <c r="AM26" s="406">
        <v>202072</v>
      </c>
      <c r="AN26" s="407"/>
      <c r="AO26" s="407"/>
      <c r="AP26" s="407"/>
      <c r="AQ26" s="407"/>
      <c r="AR26" s="408"/>
      <c r="AS26" s="406">
        <v>3484</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80000</v>
      </c>
      <c r="BO26" s="431"/>
      <c r="BP26" s="431"/>
      <c r="BQ26" s="431"/>
      <c r="BR26" s="431"/>
      <c r="BS26" s="431"/>
      <c r="BT26" s="431"/>
      <c r="BU26" s="432"/>
      <c r="BV26" s="430">
        <v>40000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5400</v>
      </c>
      <c r="R27" s="407"/>
      <c r="S27" s="407"/>
      <c r="T27" s="407"/>
      <c r="U27" s="407"/>
      <c r="V27" s="408"/>
      <c r="W27" s="472"/>
      <c r="X27" s="463"/>
      <c r="Y27" s="464"/>
      <c r="Z27" s="403" t="s">
        <v>179</v>
      </c>
      <c r="AA27" s="404"/>
      <c r="AB27" s="404"/>
      <c r="AC27" s="404"/>
      <c r="AD27" s="404"/>
      <c r="AE27" s="404"/>
      <c r="AF27" s="404"/>
      <c r="AG27" s="405"/>
      <c r="AH27" s="406">
        <v>221</v>
      </c>
      <c r="AI27" s="407"/>
      <c r="AJ27" s="407"/>
      <c r="AK27" s="407"/>
      <c r="AL27" s="408"/>
      <c r="AM27" s="406">
        <v>711660</v>
      </c>
      <c r="AN27" s="407"/>
      <c r="AO27" s="407"/>
      <c r="AP27" s="407"/>
      <c r="AQ27" s="407"/>
      <c r="AR27" s="408"/>
      <c r="AS27" s="406">
        <v>3220</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181</v>
      </c>
      <c r="BO27" s="434"/>
      <c r="BP27" s="434"/>
      <c r="BQ27" s="434"/>
      <c r="BR27" s="434"/>
      <c r="BS27" s="434"/>
      <c r="BT27" s="434"/>
      <c r="BU27" s="435"/>
      <c r="BV27" s="433" t="s">
        <v>181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5000</v>
      </c>
      <c r="R28" s="407"/>
      <c r="S28" s="407"/>
      <c r="T28" s="407"/>
      <c r="U28" s="407"/>
      <c r="V28" s="408"/>
      <c r="W28" s="472"/>
      <c r="X28" s="463"/>
      <c r="Y28" s="464"/>
      <c r="Z28" s="403" t="s">
        <v>183</v>
      </c>
      <c r="AA28" s="404"/>
      <c r="AB28" s="404"/>
      <c r="AC28" s="404"/>
      <c r="AD28" s="404"/>
      <c r="AE28" s="404"/>
      <c r="AF28" s="404"/>
      <c r="AG28" s="405"/>
      <c r="AH28" s="406">
        <v>4</v>
      </c>
      <c r="AI28" s="407"/>
      <c r="AJ28" s="407"/>
      <c r="AK28" s="407"/>
      <c r="AL28" s="408"/>
      <c r="AM28" s="406">
        <v>11952</v>
      </c>
      <c r="AN28" s="407"/>
      <c r="AO28" s="407"/>
      <c r="AP28" s="407"/>
      <c r="AQ28" s="407"/>
      <c r="AR28" s="408"/>
      <c r="AS28" s="406">
        <v>2988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3474560</v>
      </c>
      <c r="BO28" s="426"/>
      <c r="BP28" s="426"/>
      <c r="BQ28" s="426"/>
      <c r="BR28" s="426"/>
      <c r="BS28" s="426"/>
      <c r="BT28" s="426"/>
      <c r="BU28" s="427"/>
      <c r="BV28" s="425">
        <v>4418375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28</v>
      </c>
      <c r="M29" s="407"/>
      <c r="N29" s="407"/>
      <c r="O29" s="407"/>
      <c r="P29" s="408"/>
      <c r="Q29" s="406">
        <v>4800</v>
      </c>
      <c r="R29" s="407"/>
      <c r="S29" s="407"/>
      <c r="T29" s="407"/>
      <c r="U29" s="407"/>
      <c r="V29" s="408"/>
      <c r="W29" s="473"/>
      <c r="X29" s="474"/>
      <c r="Y29" s="475"/>
      <c r="Z29" s="403" t="s">
        <v>186</v>
      </c>
      <c r="AA29" s="404"/>
      <c r="AB29" s="404"/>
      <c r="AC29" s="404"/>
      <c r="AD29" s="404"/>
      <c r="AE29" s="404"/>
      <c r="AF29" s="404"/>
      <c r="AG29" s="405"/>
      <c r="AH29" s="406">
        <v>1273</v>
      </c>
      <c r="AI29" s="407"/>
      <c r="AJ29" s="407"/>
      <c r="AK29" s="407"/>
      <c r="AL29" s="408"/>
      <c r="AM29" s="406">
        <v>4008044</v>
      </c>
      <c r="AN29" s="407"/>
      <c r="AO29" s="407"/>
      <c r="AP29" s="407"/>
      <c r="AQ29" s="407"/>
      <c r="AR29" s="408"/>
      <c r="AS29" s="406">
        <v>3149</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4533603</v>
      </c>
      <c r="BO29" s="431"/>
      <c r="BP29" s="431"/>
      <c r="BQ29" s="431"/>
      <c r="BR29" s="431"/>
      <c r="BS29" s="431"/>
      <c r="BT29" s="431"/>
      <c r="BU29" s="432"/>
      <c r="BV29" s="430">
        <v>4679286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101.7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6111249</v>
      </c>
      <c r="BO30" s="434"/>
      <c r="BP30" s="434"/>
      <c r="BQ30" s="434"/>
      <c r="BR30" s="434"/>
      <c r="BS30" s="434"/>
      <c r="BT30" s="434"/>
      <c r="BU30" s="435"/>
      <c r="BV30" s="433">
        <v>7671879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ガス事業会計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習志野市開発公社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習志野文化ホール</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習志野市スポーツ振興協会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四市複合事務組合（一般会計）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千葉県競馬組合（一般会計）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北千葉広域水道企業団（水道用水供給事業会計）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千葉県後期高齢者医療広域連合（一般会計）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千葉県後期高齢者医療広域連合（後期高齢者医療特別会計）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pmX7g4bcMpL6N9YrUeUkuXqHBL+SqTosk+axjiASdjys2V4vgJFMwLJGgbxsYN9YMa+WsbCUqKwqdSdEL0C0A==" saltValue="pRQNOGVvGCwS3W9ceZJA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572</v>
      </c>
      <c r="D34" s="1212"/>
      <c r="E34" s="1213"/>
      <c r="F34" s="32">
        <v>14.09</v>
      </c>
      <c r="G34" s="33">
        <v>17.61</v>
      </c>
      <c r="H34" s="33">
        <v>18.57</v>
      </c>
      <c r="I34" s="33">
        <v>19.36</v>
      </c>
      <c r="J34" s="34">
        <v>20.3</v>
      </c>
      <c r="K34" s="22"/>
      <c r="L34" s="22"/>
      <c r="M34" s="22"/>
      <c r="N34" s="22"/>
      <c r="O34" s="22"/>
      <c r="P34" s="22"/>
    </row>
    <row r="35" spans="1:16" ht="39" customHeight="1" x14ac:dyDescent="0.15">
      <c r="A35" s="22"/>
      <c r="B35" s="35"/>
      <c r="C35" s="1206" t="s">
        <v>573</v>
      </c>
      <c r="D35" s="1207"/>
      <c r="E35" s="1208"/>
      <c r="F35" s="36">
        <v>18.399999999999999</v>
      </c>
      <c r="G35" s="37">
        <v>16.739999999999998</v>
      </c>
      <c r="H35" s="37">
        <v>14.89</v>
      </c>
      <c r="I35" s="37">
        <v>10.93</v>
      </c>
      <c r="J35" s="38">
        <v>9.99</v>
      </c>
      <c r="K35" s="22"/>
      <c r="L35" s="22"/>
      <c r="M35" s="22"/>
      <c r="N35" s="22"/>
      <c r="O35" s="22"/>
      <c r="P35" s="22"/>
    </row>
    <row r="36" spans="1:16" ht="39" customHeight="1" x14ac:dyDescent="0.15">
      <c r="A36" s="22"/>
      <c r="B36" s="35"/>
      <c r="C36" s="1206" t="s">
        <v>574</v>
      </c>
      <c r="D36" s="1207"/>
      <c r="E36" s="1208"/>
      <c r="F36" s="36">
        <v>7</v>
      </c>
      <c r="G36" s="37">
        <v>7.24</v>
      </c>
      <c r="H36" s="37">
        <v>6.66</v>
      </c>
      <c r="I36" s="37">
        <v>5.31</v>
      </c>
      <c r="J36" s="38">
        <v>6.58</v>
      </c>
      <c r="K36" s="22"/>
      <c r="L36" s="22"/>
      <c r="M36" s="22"/>
      <c r="N36" s="22"/>
      <c r="O36" s="22"/>
      <c r="P36" s="22"/>
    </row>
    <row r="37" spans="1:16" ht="39" customHeight="1" x14ac:dyDescent="0.15">
      <c r="A37" s="22"/>
      <c r="B37" s="35"/>
      <c r="C37" s="1206" t="s">
        <v>575</v>
      </c>
      <c r="D37" s="1207"/>
      <c r="E37" s="1208"/>
      <c r="F37" s="36">
        <v>0</v>
      </c>
      <c r="G37" s="37">
        <v>0</v>
      </c>
      <c r="H37" s="37" t="s">
        <v>576</v>
      </c>
      <c r="I37" s="37">
        <v>0.14000000000000001</v>
      </c>
      <c r="J37" s="38">
        <v>2.17</v>
      </c>
      <c r="K37" s="22"/>
      <c r="L37" s="22"/>
      <c r="M37" s="22"/>
      <c r="N37" s="22"/>
      <c r="O37" s="22"/>
      <c r="P37" s="22"/>
    </row>
    <row r="38" spans="1:16" ht="39" customHeight="1" x14ac:dyDescent="0.15">
      <c r="A38" s="22"/>
      <c r="B38" s="35"/>
      <c r="C38" s="1206" t="s">
        <v>577</v>
      </c>
      <c r="D38" s="1207"/>
      <c r="E38" s="1208"/>
      <c r="F38" s="36">
        <v>0.62</v>
      </c>
      <c r="G38" s="37">
        <v>0.82</v>
      </c>
      <c r="H38" s="37">
        <v>0.83</v>
      </c>
      <c r="I38" s="37">
        <v>0.78</v>
      </c>
      <c r="J38" s="38">
        <v>0.82</v>
      </c>
      <c r="K38" s="22"/>
      <c r="L38" s="22"/>
      <c r="M38" s="22"/>
      <c r="N38" s="22"/>
      <c r="O38" s="22"/>
      <c r="P38" s="22"/>
    </row>
    <row r="39" spans="1:16" ht="39" customHeight="1" x14ac:dyDescent="0.15">
      <c r="A39" s="22"/>
      <c r="B39" s="35"/>
      <c r="C39" s="1206" t="s">
        <v>578</v>
      </c>
      <c r="D39" s="1207"/>
      <c r="E39" s="1208"/>
      <c r="F39" s="36">
        <v>0.21</v>
      </c>
      <c r="G39" s="37">
        <v>0.65</v>
      </c>
      <c r="H39" s="37">
        <v>0.55000000000000004</v>
      </c>
      <c r="I39" s="37">
        <v>0.44</v>
      </c>
      <c r="J39" s="38">
        <v>0.76</v>
      </c>
      <c r="K39" s="22"/>
      <c r="L39" s="22"/>
      <c r="M39" s="22"/>
      <c r="N39" s="22"/>
      <c r="O39" s="22"/>
      <c r="P39" s="22"/>
    </row>
    <row r="40" spans="1:16" ht="39" customHeight="1" x14ac:dyDescent="0.15">
      <c r="A40" s="22"/>
      <c r="B40" s="35"/>
      <c r="C40" s="1206" t="s">
        <v>579</v>
      </c>
      <c r="D40" s="1207"/>
      <c r="E40" s="1208"/>
      <c r="F40" s="36">
        <v>0.01</v>
      </c>
      <c r="G40" s="37">
        <v>0</v>
      </c>
      <c r="H40" s="37">
        <v>0</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580</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581</v>
      </c>
      <c r="D43" s="1210"/>
      <c r="E43" s="1211"/>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blWI5tpx95Kt+MNnQDuS5NEG15QVUzO/XBuR6JMDcMoVTGGJP328h/J2wG9Spn4e+EDT8Nzn+XvFfsc25SPSQ==" saltValue="+iEhE3bYVY5JriOM93t3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3422</v>
      </c>
      <c r="L45" s="60">
        <v>3782</v>
      </c>
      <c r="M45" s="60">
        <v>4037</v>
      </c>
      <c r="N45" s="60">
        <v>4254</v>
      </c>
      <c r="O45" s="61">
        <v>4679</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13</v>
      </c>
      <c r="F47" s="1216"/>
      <c r="G47" s="1216"/>
      <c r="H47" s="1216"/>
      <c r="I47" s="1216"/>
      <c r="J47" s="1217"/>
      <c r="K47" s="63">
        <v>98</v>
      </c>
      <c r="L47" s="64">
        <v>104</v>
      </c>
      <c r="M47" s="64">
        <v>110</v>
      </c>
      <c r="N47" s="64">
        <v>116</v>
      </c>
      <c r="O47" s="65">
        <v>122</v>
      </c>
      <c r="P47" s="48"/>
      <c r="Q47" s="48"/>
      <c r="R47" s="48"/>
      <c r="S47" s="48"/>
      <c r="T47" s="48"/>
      <c r="U47" s="48"/>
    </row>
    <row r="48" spans="1:21" ht="30.75" customHeight="1" x14ac:dyDescent="0.15">
      <c r="A48" s="48"/>
      <c r="B48" s="1234"/>
      <c r="C48" s="1235"/>
      <c r="D48" s="62"/>
      <c r="E48" s="1216" t="s">
        <v>14</v>
      </c>
      <c r="F48" s="1216"/>
      <c r="G48" s="1216"/>
      <c r="H48" s="1216"/>
      <c r="I48" s="1216"/>
      <c r="J48" s="1217"/>
      <c r="K48" s="63">
        <v>1073</v>
      </c>
      <c r="L48" s="64">
        <v>1097</v>
      </c>
      <c r="M48" s="64">
        <v>1042</v>
      </c>
      <c r="N48" s="64">
        <v>953</v>
      </c>
      <c r="O48" s="65">
        <v>853</v>
      </c>
      <c r="P48" s="48"/>
      <c r="Q48" s="48"/>
      <c r="R48" s="48"/>
      <c r="S48" s="48"/>
      <c r="T48" s="48"/>
      <c r="U48" s="48"/>
    </row>
    <row r="49" spans="1:21" ht="30.75" customHeight="1" x14ac:dyDescent="0.15">
      <c r="A49" s="48"/>
      <c r="B49" s="1234"/>
      <c r="C49" s="1235"/>
      <c r="D49" s="62"/>
      <c r="E49" s="1216" t="s">
        <v>15</v>
      </c>
      <c r="F49" s="1216"/>
      <c r="G49" s="1216"/>
      <c r="H49" s="1216"/>
      <c r="I49" s="1216"/>
      <c r="J49" s="1217"/>
      <c r="K49" s="63">
        <v>20</v>
      </c>
      <c r="L49" s="64">
        <v>23</v>
      </c>
      <c r="M49" s="64">
        <v>19</v>
      </c>
      <c r="N49" s="64">
        <v>19</v>
      </c>
      <c r="O49" s="65">
        <v>45</v>
      </c>
      <c r="P49" s="48"/>
      <c r="Q49" s="48"/>
      <c r="R49" s="48"/>
      <c r="S49" s="48"/>
      <c r="T49" s="48"/>
      <c r="U49" s="48"/>
    </row>
    <row r="50" spans="1:21" ht="30.75" customHeight="1" x14ac:dyDescent="0.15">
      <c r="A50" s="48"/>
      <c r="B50" s="1234"/>
      <c r="C50" s="1235"/>
      <c r="D50" s="62"/>
      <c r="E50" s="1216" t="s">
        <v>16</v>
      </c>
      <c r="F50" s="1216"/>
      <c r="G50" s="1216"/>
      <c r="H50" s="1216"/>
      <c r="I50" s="1216"/>
      <c r="J50" s="1217"/>
      <c r="K50" s="63">
        <v>583</v>
      </c>
      <c r="L50" s="64">
        <v>1732</v>
      </c>
      <c r="M50" s="64">
        <v>1691</v>
      </c>
      <c r="N50" s="64">
        <v>2850</v>
      </c>
      <c r="O50" s="65">
        <v>1034</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4961</v>
      </c>
      <c r="L52" s="64">
        <v>4722</v>
      </c>
      <c r="M52" s="64">
        <v>4972</v>
      </c>
      <c r="N52" s="64">
        <v>5123</v>
      </c>
      <c r="O52" s="65">
        <v>4669</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235</v>
      </c>
      <c r="L53" s="69">
        <v>2016</v>
      </c>
      <c r="M53" s="69">
        <v>1927</v>
      </c>
      <c r="N53" s="69">
        <v>3069</v>
      </c>
      <c r="O53" s="70">
        <v>2064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2" t="s">
        <v>24</v>
      </c>
      <c r="C57" s="1223"/>
      <c r="D57" s="1226" t="s">
        <v>25</v>
      </c>
      <c r="E57" s="1227"/>
      <c r="F57" s="1227"/>
      <c r="G57" s="1227"/>
      <c r="H57" s="1227"/>
      <c r="I57" s="1227"/>
      <c r="J57" s="1228"/>
      <c r="K57" s="83">
        <v>773</v>
      </c>
      <c r="L57" s="84">
        <v>1279</v>
      </c>
      <c r="M57" s="84">
        <v>1193</v>
      </c>
      <c r="N57" s="84">
        <v>1015</v>
      </c>
      <c r="O57" s="85">
        <v>5279</v>
      </c>
    </row>
    <row r="58" spans="1:21" ht="31.5" customHeight="1" thickBot="1" x14ac:dyDescent="0.2">
      <c r="B58" s="1224"/>
      <c r="C58" s="1225"/>
      <c r="D58" s="1229" t="s">
        <v>26</v>
      </c>
      <c r="E58" s="1230"/>
      <c r="F58" s="1230"/>
      <c r="G58" s="1230"/>
      <c r="H58" s="1230"/>
      <c r="I58" s="1230"/>
      <c r="J58" s="1231"/>
      <c r="K58" s="86">
        <v>268</v>
      </c>
      <c r="L58" s="87">
        <v>316</v>
      </c>
      <c r="M58" s="87">
        <v>370</v>
      </c>
      <c r="N58" s="87">
        <v>430</v>
      </c>
      <c r="O58" s="88">
        <v>496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Ist7be3DlJPtLvJx+YXBDW5yRLp+8cVATr/dy2Jigd78dOWtV01pGJrSQeN1F+O50Hz3rAsaFRhS7aaRoHSA==" saltValue="yFoNmxA4uGCidGOj82Wd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52" t="s">
        <v>29</v>
      </c>
      <c r="C41" s="1253"/>
      <c r="D41" s="102"/>
      <c r="E41" s="1254" t="s">
        <v>30</v>
      </c>
      <c r="F41" s="1254"/>
      <c r="G41" s="1254"/>
      <c r="H41" s="1255"/>
      <c r="I41" s="103">
        <v>44400</v>
      </c>
      <c r="J41" s="104">
        <v>46203</v>
      </c>
      <c r="K41" s="104">
        <v>49171</v>
      </c>
      <c r="L41" s="104">
        <v>51232</v>
      </c>
      <c r="M41" s="105">
        <v>52595</v>
      </c>
    </row>
    <row r="42" spans="2:13" ht="27.75" customHeight="1" x14ac:dyDescent="0.15">
      <c r="B42" s="1242"/>
      <c r="C42" s="1243"/>
      <c r="D42" s="106"/>
      <c r="E42" s="1246" t="s">
        <v>31</v>
      </c>
      <c r="F42" s="1246"/>
      <c r="G42" s="1246"/>
      <c r="H42" s="1247"/>
      <c r="I42" s="107">
        <v>9021</v>
      </c>
      <c r="J42" s="108">
        <v>7602</v>
      </c>
      <c r="K42" s="108">
        <v>6599</v>
      </c>
      <c r="L42" s="108">
        <v>5771</v>
      </c>
      <c r="M42" s="109">
        <v>6001</v>
      </c>
    </row>
    <row r="43" spans="2:13" ht="27.75" customHeight="1" x14ac:dyDescent="0.15">
      <c r="B43" s="1242"/>
      <c r="C43" s="1243"/>
      <c r="D43" s="106"/>
      <c r="E43" s="1246" t="s">
        <v>32</v>
      </c>
      <c r="F43" s="1246"/>
      <c r="G43" s="1246"/>
      <c r="H43" s="1247"/>
      <c r="I43" s="107">
        <v>10723</v>
      </c>
      <c r="J43" s="108">
        <v>10315</v>
      </c>
      <c r="K43" s="108">
        <v>9477</v>
      </c>
      <c r="L43" s="108">
        <v>9527</v>
      </c>
      <c r="M43" s="109">
        <v>9410</v>
      </c>
    </row>
    <row r="44" spans="2:13" ht="27.75" customHeight="1" x14ac:dyDescent="0.15">
      <c r="B44" s="1242"/>
      <c r="C44" s="1243"/>
      <c r="D44" s="106"/>
      <c r="E44" s="1246" t="s">
        <v>33</v>
      </c>
      <c r="F44" s="1246"/>
      <c r="G44" s="1246"/>
      <c r="H44" s="1247"/>
      <c r="I44" s="107">
        <v>500</v>
      </c>
      <c r="J44" s="108">
        <v>484</v>
      </c>
      <c r="K44" s="108">
        <v>1140</v>
      </c>
      <c r="L44" s="108">
        <v>1608</v>
      </c>
      <c r="M44" s="109">
        <v>1568</v>
      </c>
    </row>
    <row r="45" spans="2:13" ht="27.75" customHeight="1" x14ac:dyDescent="0.15">
      <c r="B45" s="1242"/>
      <c r="C45" s="1243"/>
      <c r="D45" s="106"/>
      <c r="E45" s="1246" t="s">
        <v>34</v>
      </c>
      <c r="F45" s="1246"/>
      <c r="G45" s="1246"/>
      <c r="H45" s="1247"/>
      <c r="I45" s="107">
        <v>9531</v>
      </c>
      <c r="J45" s="108">
        <v>9567</v>
      </c>
      <c r="K45" s="108">
        <v>9363</v>
      </c>
      <c r="L45" s="108">
        <v>9177</v>
      </c>
      <c r="M45" s="109">
        <v>9710</v>
      </c>
    </row>
    <row r="46" spans="2:13" ht="27.75" customHeight="1" x14ac:dyDescent="0.15">
      <c r="B46" s="1242"/>
      <c r="C46" s="1243"/>
      <c r="D46" s="110"/>
      <c r="E46" s="1246" t="s">
        <v>35</v>
      </c>
      <c r="F46" s="1246"/>
      <c r="G46" s="1246"/>
      <c r="H46" s="1247"/>
      <c r="I46" s="107">
        <v>11</v>
      </c>
      <c r="J46" s="108">
        <v>8</v>
      </c>
      <c r="K46" s="108">
        <v>5</v>
      </c>
      <c r="L46" s="108">
        <v>11</v>
      </c>
      <c r="M46" s="109">
        <v>15</v>
      </c>
    </row>
    <row r="47" spans="2:13" ht="27.75" customHeight="1" x14ac:dyDescent="0.15">
      <c r="B47" s="1242"/>
      <c r="C47" s="1243"/>
      <c r="D47" s="111"/>
      <c r="E47" s="1256" t="s">
        <v>36</v>
      </c>
      <c r="F47" s="1257"/>
      <c r="G47" s="1257"/>
      <c r="H47" s="1258"/>
      <c r="I47" s="107" t="s">
        <v>521</v>
      </c>
      <c r="J47" s="108" t="s">
        <v>521</v>
      </c>
      <c r="K47" s="108" t="s">
        <v>521</v>
      </c>
      <c r="L47" s="108" t="s">
        <v>521</v>
      </c>
      <c r="M47" s="109" t="s">
        <v>521</v>
      </c>
    </row>
    <row r="48" spans="2:13" ht="27.75" customHeight="1" x14ac:dyDescent="0.15">
      <c r="B48" s="1242"/>
      <c r="C48" s="1243"/>
      <c r="D48" s="106"/>
      <c r="E48" s="1246" t="s">
        <v>37</v>
      </c>
      <c r="F48" s="1246"/>
      <c r="G48" s="1246"/>
      <c r="H48" s="1247"/>
      <c r="I48" s="107" t="s">
        <v>521</v>
      </c>
      <c r="J48" s="108" t="s">
        <v>521</v>
      </c>
      <c r="K48" s="108" t="s">
        <v>521</v>
      </c>
      <c r="L48" s="108" t="s">
        <v>521</v>
      </c>
      <c r="M48" s="109" t="s">
        <v>521</v>
      </c>
    </row>
    <row r="49" spans="2:13" ht="27.75" customHeight="1" x14ac:dyDescent="0.15">
      <c r="B49" s="1244"/>
      <c r="C49" s="1245"/>
      <c r="D49" s="106"/>
      <c r="E49" s="1246" t="s">
        <v>38</v>
      </c>
      <c r="F49" s="1246"/>
      <c r="G49" s="1246"/>
      <c r="H49" s="1247"/>
      <c r="I49" s="107" t="s">
        <v>521</v>
      </c>
      <c r="J49" s="108" t="s">
        <v>521</v>
      </c>
      <c r="K49" s="108" t="s">
        <v>521</v>
      </c>
      <c r="L49" s="108" t="s">
        <v>521</v>
      </c>
      <c r="M49" s="109" t="s">
        <v>521</v>
      </c>
    </row>
    <row r="50" spans="2:13" ht="27.75" customHeight="1" x14ac:dyDescent="0.15">
      <c r="B50" s="1240" t="s">
        <v>39</v>
      </c>
      <c r="C50" s="1241"/>
      <c r="D50" s="112"/>
      <c r="E50" s="1246" t="s">
        <v>40</v>
      </c>
      <c r="F50" s="1246"/>
      <c r="G50" s="1246"/>
      <c r="H50" s="1247"/>
      <c r="I50" s="107">
        <v>15844</v>
      </c>
      <c r="J50" s="108">
        <v>14898</v>
      </c>
      <c r="K50" s="108">
        <v>14195</v>
      </c>
      <c r="L50" s="108">
        <v>18619</v>
      </c>
      <c r="M50" s="109">
        <v>16104</v>
      </c>
    </row>
    <row r="51" spans="2:13" ht="27.75" customHeight="1" x14ac:dyDescent="0.15">
      <c r="B51" s="1242"/>
      <c r="C51" s="1243"/>
      <c r="D51" s="106"/>
      <c r="E51" s="1246" t="s">
        <v>41</v>
      </c>
      <c r="F51" s="1246"/>
      <c r="G51" s="1246"/>
      <c r="H51" s="1247"/>
      <c r="I51" s="107">
        <v>10955</v>
      </c>
      <c r="J51" s="108">
        <v>9845</v>
      </c>
      <c r="K51" s="108">
        <v>9443</v>
      </c>
      <c r="L51" s="108">
        <v>9868</v>
      </c>
      <c r="M51" s="109">
        <v>11016</v>
      </c>
    </row>
    <row r="52" spans="2:13" ht="27.75" customHeight="1" x14ac:dyDescent="0.15">
      <c r="B52" s="1244"/>
      <c r="C52" s="1245"/>
      <c r="D52" s="106"/>
      <c r="E52" s="1246" t="s">
        <v>42</v>
      </c>
      <c r="F52" s="1246"/>
      <c r="G52" s="1246"/>
      <c r="H52" s="1247"/>
      <c r="I52" s="107">
        <v>42600</v>
      </c>
      <c r="J52" s="108">
        <v>41913</v>
      </c>
      <c r="K52" s="108">
        <v>41543</v>
      </c>
      <c r="L52" s="108">
        <v>41577</v>
      </c>
      <c r="M52" s="109">
        <v>41518</v>
      </c>
    </row>
    <row r="53" spans="2:13" ht="27.75" customHeight="1" thickBot="1" x14ac:dyDescent="0.2">
      <c r="B53" s="1248" t="s">
        <v>43</v>
      </c>
      <c r="C53" s="1249"/>
      <c r="D53" s="113"/>
      <c r="E53" s="1250" t="s">
        <v>44</v>
      </c>
      <c r="F53" s="1250"/>
      <c r="G53" s="1250"/>
      <c r="H53" s="1251"/>
      <c r="I53" s="114">
        <v>4787</v>
      </c>
      <c r="J53" s="115">
        <v>7523</v>
      </c>
      <c r="K53" s="115">
        <v>10574</v>
      </c>
      <c r="L53" s="115">
        <v>7262</v>
      </c>
      <c r="M53" s="116">
        <v>10660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8XBUJxWjxQf905CRKC58n55aIxfzYQQXqvMwAJAaKU+QdkPEEmCOOfHQod6D9Stsgi3/YGx7/1hSF8FNqa9VA==" saltValue="eubrVRfdq6x8+Q+YTKg7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F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47</v>
      </c>
      <c r="D55" s="1267"/>
      <c r="E55" s="1268"/>
      <c r="F55" s="128">
        <v>4817</v>
      </c>
      <c r="G55" s="128">
        <v>4418</v>
      </c>
      <c r="H55" s="129">
        <v>3475</v>
      </c>
    </row>
    <row r="56" spans="2:8" ht="52.5" customHeight="1" x14ac:dyDescent="0.15">
      <c r="B56" s="130"/>
      <c r="C56" s="1269" t="s">
        <v>48</v>
      </c>
      <c r="D56" s="1269"/>
      <c r="E56" s="1270"/>
      <c r="F56" s="131">
        <v>415</v>
      </c>
      <c r="G56" s="131">
        <v>4679</v>
      </c>
      <c r="H56" s="132">
        <v>4534</v>
      </c>
    </row>
    <row r="57" spans="2:8" ht="53.25" customHeight="1" x14ac:dyDescent="0.15">
      <c r="B57" s="130"/>
      <c r="C57" s="1271" t="s">
        <v>49</v>
      </c>
      <c r="D57" s="1271"/>
      <c r="E57" s="1272"/>
      <c r="F57" s="133">
        <v>7330</v>
      </c>
      <c r="G57" s="133">
        <v>7672</v>
      </c>
      <c r="H57" s="134">
        <v>6111</v>
      </c>
    </row>
    <row r="58" spans="2:8" ht="45.75" customHeight="1" x14ac:dyDescent="0.15">
      <c r="B58" s="135"/>
      <c r="C58" s="1259" t="s">
        <v>601</v>
      </c>
      <c r="D58" s="1260"/>
      <c r="E58" s="1261"/>
      <c r="F58" s="136">
        <v>6327</v>
      </c>
      <c r="G58" s="136">
        <v>6649</v>
      </c>
      <c r="H58" s="137">
        <v>5067</v>
      </c>
    </row>
    <row r="59" spans="2:8" ht="45.75" customHeight="1" x14ac:dyDescent="0.15">
      <c r="B59" s="135"/>
      <c r="C59" s="1259" t="s">
        <v>602</v>
      </c>
      <c r="D59" s="1260"/>
      <c r="E59" s="1261"/>
      <c r="F59" s="136">
        <v>392</v>
      </c>
      <c r="G59" s="136">
        <v>424</v>
      </c>
      <c r="H59" s="137">
        <v>456</v>
      </c>
    </row>
    <row r="60" spans="2:8" ht="45.75" customHeight="1" x14ac:dyDescent="0.15">
      <c r="B60" s="135"/>
      <c r="C60" s="1259" t="s">
        <v>603</v>
      </c>
      <c r="D60" s="1260"/>
      <c r="E60" s="1261"/>
      <c r="F60" s="136">
        <v>147</v>
      </c>
      <c r="G60" s="136">
        <v>148</v>
      </c>
      <c r="H60" s="137">
        <v>131</v>
      </c>
    </row>
    <row r="61" spans="2:8" ht="45.75" customHeight="1" x14ac:dyDescent="0.15">
      <c r="B61" s="135"/>
      <c r="C61" s="1259" t="s">
        <v>604</v>
      </c>
      <c r="D61" s="1260"/>
      <c r="E61" s="1261"/>
      <c r="F61" s="136">
        <v>110</v>
      </c>
      <c r="G61" s="136">
        <v>109</v>
      </c>
      <c r="H61" s="137">
        <v>109</v>
      </c>
    </row>
    <row r="62" spans="2:8" ht="45.75" customHeight="1" thickBot="1" x14ac:dyDescent="0.2">
      <c r="B62" s="138"/>
      <c r="C62" s="1262" t="s">
        <v>605</v>
      </c>
      <c r="D62" s="1263"/>
      <c r="E62" s="1264"/>
      <c r="F62" s="139">
        <v>80</v>
      </c>
      <c r="G62" s="139">
        <v>80</v>
      </c>
      <c r="H62" s="140">
        <v>80</v>
      </c>
    </row>
    <row r="63" spans="2:8" ht="52.5" customHeight="1" thickBot="1" x14ac:dyDescent="0.2">
      <c r="B63" s="141"/>
      <c r="C63" s="1265" t="s">
        <v>50</v>
      </c>
      <c r="D63" s="1265"/>
      <c r="E63" s="1266"/>
      <c r="F63" s="142">
        <v>12562</v>
      </c>
      <c r="G63" s="142">
        <v>16770</v>
      </c>
      <c r="H63" s="143">
        <v>14119</v>
      </c>
    </row>
    <row r="64" spans="2:8" ht="15" customHeight="1" x14ac:dyDescent="0.15"/>
  </sheetData>
  <sheetProtection algorithmName="SHA-512" hashValue="gvOsfFj/n8gsxzEmbk9Zo1ZTgYG21wYuK7lYMpfpE06yDOhsS96gY4wYN2GP5dLsg84Om28ae+Y+Sr3PiDZWZg==" saltValue="8SVBgOf7fhAztQ0fIuDH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618</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614</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617</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612</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562</v>
      </c>
      <c r="BQ50" s="1283"/>
      <c r="BR50" s="1283"/>
      <c r="BS50" s="1283"/>
      <c r="BT50" s="1283"/>
      <c r="BU50" s="1283"/>
      <c r="BV50" s="1283"/>
      <c r="BW50" s="1283"/>
      <c r="BX50" s="1283" t="s">
        <v>563</v>
      </c>
      <c r="BY50" s="1283"/>
      <c r="BZ50" s="1283"/>
      <c r="CA50" s="1283"/>
      <c r="CB50" s="1283"/>
      <c r="CC50" s="1283"/>
      <c r="CD50" s="1283"/>
      <c r="CE50" s="1283"/>
      <c r="CF50" s="1283" t="s">
        <v>564</v>
      </c>
      <c r="CG50" s="1283"/>
      <c r="CH50" s="1283"/>
      <c r="CI50" s="1283"/>
      <c r="CJ50" s="1283"/>
      <c r="CK50" s="1283"/>
      <c r="CL50" s="1283"/>
      <c r="CM50" s="1283"/>
      <c r="CN50" s="1283" t="s">
        <v>565</v>
      </c>
      <c r="CO50" s="1283"/>
      <c r="CP50" s="1283"/>
      <c r="CQ50" s="1283"/>
      <c r="CR50" s="1283"/>
      <c r="CS50" s="1283"/>
      <c r="CT50" s="1283"/>
      <c r="CU50" s="1283"/>
      <c r="CV50" s="1283" t="s">
        <v>566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611</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v>17.100000000000001</v>
      </c>
      <c r="BQ51" s="1281"/>
      <c r="BR51" s="1281"/>
      <c r="BS51" s="1281"/>
      <c r="BT51" s="1281"/>
      <c r="BU51" s="1281"/>
      <c r="BV51" s="1281"/>
      <c r="BW51" s="1281"/>
      <c r="BX51" s="1281">
        <v>26.6</v>
      </c>
      <c r="BY51" s="1281"/>
      <c r="BZ51" s="1281"/>
      <c r="CA51" s="1281"/>
      <c r="CB51" s="1281"/>
      <c r="CC51" s="1281"/>
      <c r="CD51" s="1281"/>
      <c r="CE51" s="1281"/>
      <c r="CF51" s="1281">
        <v>36.700000000000003</v>
      </c>
      <c r="CG51" s="1281"/>
      <c r="CH51" s="1281"/>
      <c r="CI51" s="1281"/>
      <c r="CJ51" s="1281"/>
      <c r="CK51" s="1281"/>
      <c r="CL51" s="1281"/>
      <c r="CM51" s="1281"/>
      <c r="CN51" s="1281">
        <v>25.1</v>
      </c>
      <c r="CO51" s="1281"/>
      <c r="CP51" s="1281"/>
      <c r="CQ51" s="1281"/>
      <c r="CR51" s="1281"/>
      <c r="CS51" s="1281"/>
      <c r="CT51" s="1281"/>
      <c r="CU51" s="1281"/>
      <c r="CV51" s="1281">
        <v>35.299999999999997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616</v>
      </c>
      <c r="BC53" s="1282"/>
      <c r="BD53" s="1282"/>
      <c r="BE53" s="1282"/>
      <c r="BF53" s="1282"/>
      <c r="BG53" s="1282"/>
      <c r="BH53" s="1282"/>
      <c r="BI53" s="1282"/>
      <c r="BJ53" s="1282"/>
      <c r="BK53" s="1282"/>
      <c r="BL53" s="1282"/>
      <c r="BM53" s="1282"/>
      <c r="BN53" s="1282"/>
      <c r="BO53" s="1282"/>
      <c r="BP53" s="1281">
        <v>66.599999999999994</v>
      </c>
      <c r="BQ53" s="1281"/>
      <c r="BR53" s="1281"/>
      <c r="BS53" s="1281"/>
      <c r="BT53" s="1281"/>
      <c r="BU53" s="1281"/>
      <c r="BV53" s="1281"/>
      <c r="BW53" s="1281"/>
      <c r="BX53" s="1281">
        <v>63.6</v>
      </c>
      <c r="BY53" s="1281"/>
      <c r="BZ53" s="1281"/>
      <c r="CA53" s="1281"/>
      <c r="CB53" s="1281"/>
      <c r="CC53" s="1281"/>
      <c r="CD53" s="1281"/>
      <c r="CE53" s="1281"/>
      <c r="CF53" s="1281">
        <v>64.3</v>
      </c>
      <c r="CG53" s="1281"/>
      <c r="CH53" s="1281"/>
      <c r="CI53" s="1281"/>
      <c r="CJ53" s="1281"/>
      <c r="CK53" s="1281"/>
      <c r="CL53" s="1281"/>
      <c r="CM53" s="1281"/>
      <c r="CN53" s="1281">
        <v>64.5</v>
      </c>
      <c r="CO53" s="1281"/>
      <c r="CP53" s="1281"/>
      <c r="CQ53" s="1281"/>
      <c r="CR53" s="1281"/>
      <c r="CS53" s="1281"/>
      <c r="CT53" s="1281"/>
      <c r="CU53" s="1281"/>
      <c r="CV53" s="1281">
        <v>64.3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610</v>
      </c>
      <c r="AO55" s="1283"/>
      <c r="AP55" s="1283"/>
      <c r="AQ55" s="1283"/>
      <c r="AR55" s="1283"/>
      <c r="AS55" s="1283"/>
      <c r="AT55" s="1283"/>
      <c r="AU55" s="1283"/>
      <c r="AV55" s="1283"/>
      <c r="AW55" s="1283"/>
      <c r="AX55" s="1283"/>
      <c r="AY55" s="1283"/>
      <c r="AZ55" s="1283"/>
      <c r="BA55" s="1283"/>
      <c r="BB55" s="1282" t="s">
        <v>609</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616</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615</v>
      </c>
    </row>
    <row r="64" spans="1:109" ht="13.5" x14ac:dyDescent="0.15">
      <c r="B64" s="1274"/>
      <c r="G64" s="1311"/>
      <c r="I64" s="1313"/>
      <c r="J64" s="1313"/>
      <c r="K64" s="1313"/>
      <c r="L64" s="1313"/>
      <c r="M64" s="1313"/>
      <c r="N64" s="1312"/>
      <c r="AM64" s="1311"/>
      <c r="AN64" s="1311" t="s">
        <v>614</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612</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562</v>
      </c>
      <c r="BQ72" s="1283"/>
      <c r="BR72" s="1283"/>
      <c r="BS72" s="1283"/>
      <c r="BT72" s="1283"/>
      <c r="BU72" s="1283"/>
      <c r="BV72" s="1283"/>
      <c r="BW72" s="1283"/>
      <c r="BX72" s="1283" t="s">
        <v>563</v>
      </c>
      <c r="BY72" s="1283"/>
      <c r="BZ72" s="1283"/>
      <c r="CA72" s="1283"/>
      <c r="CB72" s="1283"/>
      <c r="CC72" s="1283"/>
      <c r="CD72" s="1283"/>
      <c r="CE72" s="1283"/>
      <c r="CF72" s="1283" t="s">
        <v>564</v>
      </c>
      <c r="CG72" s="1283"/>
      <c r="CH72" s="1283"/>
      <c r="CI72" s="1283"/>
      <c r="CJ72" s="1283"/>
      <c r="CK72" s="1283"/>
      <c r="CL72" s="1283"/>
      <c r="CM72" s="1283"/>
      <c r="CN72" s="1283" t="s">
        <v>565</v>
      </c>
      <c r="CO72" s="1283"/>
      <c r="CP72" s="1283"/>
      <c r="CQ72" s="1283"/>
      <c r="CR72" s="1283"/>
      <c r="CS72" s="1283"/>
      <c r="CT72" s="1283"/>
      <c r="CU72" s="1283"/>
      <c r="CV72" s="1283" t="s">
        <v>566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611</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1">
        <v>17.100000000000001</v>
      </c>
      <c r="BQ73" s="1281"/>
      <c r="BR73" s="1281"/>
      <c r="BS73" s="1281"/>
      <c r="BT73" s="1281"/>
      <c r="BU73" s="1281"/>
      <c r="BV73" s="1281"/>
      <c r="BW73" s="1281"/>
      <c r="BX73" s="1281">
        <v>26.6</v>
      </c>
      <c r="BY73" s="1281"/>
      <c r="BZ73" s="1281"/>
      <c r="CA73" s="1281"/>
      <c r="CB73" s="1281"/>
      <c r="CC73" s="1281"/>
      <c r="CD73" s="1281"/>
      <c r="CE73" s="1281"/>
      <c r="CF73" s="1281">
        <v>36.700000000000003</v>
      </c>
      <c r="CG73" s="1281"/>
      <c r="CH73" s="1281"/>
      <c r="CI73" s="1281"/>
      <c r="CJ73" s="1281"/>
      <c r="CK73" s="1281"/>
      <c r="CL73" s="1281"/>
      <c r="CM73" s="1281"/>
      <c r="CN73" s="1281">
        <v>25.1</v>
      </c>
      <c r="CO73" s="1281"/>
      <c r="CP73" s="1281"/>
      <c r="CQ73" s="1281"/>
      <c r="CR73" s="1281"/>
      <c r="CS73" s="1281"/>
      <c r="CT73" s="1281"/>
      <c r="CU73" s="1281"/>
      <c r="CV73" s="1281">
        <v>35.299999999999997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81">
        <v>2.5</v>
      </c>
      <c r="BQ75" s="1281"/>
      <c r="BR75" s="1281"/>
      <c r="BS75" s="1281"/>
      <c r="BT75" s="1281"/>
      <c r="BU75" s="1281"/>
      <c r="BV75" s="1281"/>
      <c r="BW75" s="1281"/>
      <c r="BX75" s="1281">
        <v>3.7</v>
      </c>
      <c r="BY75" s="1281"/>
      <c r="BZ75" s="1281"/>
      <c r="CA75" s="1281"/>
      <c r="CB75" s="1281"/>
      <c r="CC75" s="1281"/>
      <c r="CD75" s="1281"/>
      <c r="CE75" s="1281"/>
      <c r="CF75" s="1281">
        <v>4.8</v>
      </c>
      <c r="CG75" s="1281"/>
      <c r="CH75" s="1281"/>
      <c r="CI75" s="1281"/>
      <c r="CJ75" s="1281"/>
      <c r="CK75" s="1281"/>
      <c r="CL75" s="1281"/>
      <c r="CM75" s="1281"/>
      <c r="CN75" s="1281">
        <v>8.1</v>
      </c>
      <c r="CO75" s="1281"/>
      <c r="CP75" s="1281"/>
      <c r="CQ75" s="1281"/>
      <c r="CR75" s="1281"/>
      <c r="CS75" s="1281"/>
      <c r="CT75" s="1281"/>
      <c r="CU75" s="1281"/>
      <c r="CV75" s="1281">
        <v>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610</v>
      </c>
      <c r="AO77" s="1283"/>
      <c r="AP77" s="1283"/>
      <c r="AQ77" s="1283"/>
      <c r="AR77" s="1283"/>
      <c r="AS77" s="1283"/>
      <c r="AT77" s="1283"/>
      <c r="AU77" s="1283"/>
      <c r="AV77" s="1283"/>
      <c r="AW77" s="1283"/>
      <c r="AX77" s="1283"/>
      <c r="AY77" s="1283"/>
      <c r="AZ77" s="1283"/>
      <c r="BA77" s="1283"/>
      <c r="BB77" s="1282" t="s">
        <v>609</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6Slb2dqRpInegnCQECyP13dRIg+O1FdYsLZ6+3uKvfI13xFD5+fdDAGFdsDroy0Ais4jgAtdb0ENm1PpOaw0w==" saltValue="MK9gdU+vOIpC3SFZ+4wdV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mlkftAbSGGXUNrmr+aCQbHhI/Jl/YykYC9p7YSagSBpucZMy4fdghR32Rsip1Z5P72AuMQwRdSdtkIWYLtVwnA==" saltValue="gkhl9CcMlQbc57Haqs0O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topLeftCell="A103"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tF4/G9PnPuNC77UH35/OUuZTp6OCJRWDn6Ow2emftrBeJlp3/1TZhAyEVXRAl3SB0QuiyafY7+tz5PWA1rGOxQ==" saltValue="OJipxPY7MyZuXOZtTecB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57198</v>
      </c>
      <c r="E3" s="162"/>
      <c r="F3" s="163">
        <v>39893</v>
      </c>
      <c r="G3" s="164"/>
      <c r="H3" s="165"/>
    </row>
    <row r="4" spans="1:8" x14ac:dyDescent="0.15">
      <c r="A4" s="166"/>
      <c r="B4" s="167"/>
      <c r="C4" s="168"/>
      <c r="D4" s="169">
        <v>48884</v>
      </c>
      <c r="E4" s="170"/>
      <c r="F4" s="171">
        <v>26170</v>
      </c>
      <c r="G4" s="172"/>
      <c r="H4" s="173"/>
    </row>
    <row r="5" spans="1:8" x14ac:dyDescent="0.15">
      <c r="A5" s="154" t="s">
        <v>554</v>
      </c>
      <c r="B5" s="159"/>
      <c r="C5" s="160"/>
      <c r="D5" s="161">
        <v>53087</v>
      </c>
      <c r="E5" s="162"/>
      <c r="F5" s="163">
        <v>41080</v>
      </c>
      <c r="G5" s="164"/>
      <c r="H5" s="165"/>
    </row>
    <row r="6" spans="1:8" x14ac:dyDescent="0.15">
      <c r="A6" s="166"/>
      <c r="B6" s="167"/>
      <c r="C6" s="168"/>
      <c r="D6" s="169">
        <v>37888</v>
      </c>
      <c r="E6" s="170"/>
      <c r="F6" s="171">
        <v>27265</v>
      </c>
      <c r="G6" s="172"/>
      <c r="H6" s="173"/>
    </row>
    <row r="7" spans="1:8" x14ac:dyDescent="0.15">
      <c r="A7" s="154" t="s">
        <v>555</v>
      </c>
      <c r="B7" s="159"/>
      <c r="C7" s="160"/>
      <c r="D7" s="161">
        <v>58155</v>
      </c>
      <c r="E7" s="162"/>
      <c r="F7" s="163">
        <v>33173</v>
      </c>
      <c r="G7" s="164"/>
      <c r="H7" s="165"/>
    </row>
    <row r="8" spans="1:8" x14ac:dyDescent="0.15">
      <c r="A8" s="166"/>
      <c r="B8" s="167"/>
      <c r="C8" s="168"/>
      <c r="D8" s="169">
        <v>40681</v>
      </c>
      <c r="E8" s="170"/>
      <c r="F8" s="171">
        <v>20353</v>
      </c>
      <c r="G8" s="172"/>
      <c r="H8" s="173"/>
    </row>
    <row r="9" spans="1:8" x14ac:dyDescent="0.15">
      <c r="A9" s="154" t="s">
        <v>556</v>
      </c>
      <c r="B9" s="159"/>
      <c r="C9" s="160"/>
      <c r="D9" s="161">
        <v>49528</v>
      </c>
      <c r="E9" s="162"/>
      <c r="F9" s="163">
        <v>37644</v>
      </c>
      <c r="G9" s="164"/>
      <c r="H9" s="165"/>
    </row>
    <row r="10" spans="1:8" x14ac:dyDescent="0.15">
      <c r="A10" s="166"/>
      <c r="B10" s="167"/>
      <c r="C10" s="168"/>
      <c r="D10" s="169">
        <v>40205</v>
      </c>
      <c r="E10" s="170"/>
      <c r="F10" s="171">
        <v>24939</v>
      </c>
      <c r="G10" s="172"/>
      <c r="H10" s="173"/>
    </row>
    <row r="11" spans="1:8" x14ac:dyDescent="0.15">
      <c r="A11" s="154" t="s">
        <v>557</v>
      </c>
      <c r="B11" s="159"/>
      <c r="C11" s="160"/>
      <c r="D11" s="161">
        <v>56337</v>
      </c>
      <c r="E11" s="162"/>
      <c r="F11" s="163">
        <v>39221</v>
      </c>
      <c r="G11" s="164"/>
      <c r="H11" s="165"/>
    </row>
    <row r="12" spans="1:8" x14ac:dyDescent="0.15">
      <c r="A12" s="166"/>
      <c r="B12" s="167"/>
      <c r="C12" s="174"/>
      <c r="D12" s="169">
        <v>47530</v>
      </c>
      <c r="E12" s="170"/>
      <c r="F12" s="171">
        <v>24821</v>
      </c>
      <c r="G12" s="172"/>
      <c r="H12" s="173"/>
    </row>
    <row r="13" spans="1:8" x14ac:dyDescent="0.15">
      <c r="A13" s="154"/>
      <c r="B13" s="159"/>
      <c r="C13" s="175"/>
      <c r="D13" s="176">
        <v>54861</v>
      </c>
      <c r="E13" s="177"/>
      <c r="F13" s="178">
        <v>38202</v>
      </c>
      <c r="G13" s="179"/>
      <c r="H13" s="165"/>
    </row>
    <row r="14" spans="1:8" x14ac:dyDescent="0.15">
      <c r="A14" s="166"/>
      <c r="B14" s="167"/>
      <c r="C14" s="168"/>
      <c r="D14" s="169">
        <v>43038</v>
      </c>
      <c r="E14" s="170"/>
      <c r="F14" s="171">
        <v>24710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7.01</v>
      </c>
      <c r="C19" s="180">
        <f>ROUND(VALUE(SUBSTITUTE(実質収支比率等に係る経年分析!G$48,"▲","-")),2)</f>
        <v>7.25</v>
      </c>
      <c r="D19" s="180">
        <f>ROUND(VALUE(SUBSTITUTE(実質収支比率等に係る経年分析!H$48,"▲","-")),2)</f>
        <v>6.66</v>
      </c>
      <c r="E19" s="180">
        <f>ROUND(VALUE(SUBSTITUTE(実質収支比率等に係る経年分析!I$48,"▲","-")),2)</f>
        <v>5.31</v>
      </c>
      <c r="F19" s="180">
        <f>ROUND(VALUE(SUBSTITUTE(実質収支比率等に係る経年分析!J$48,"▲","-")),2)</f>
        <v>6.59</v>
      </c>
    </row>
    <row r="20" spans="1:11" x14ac:dyDescent="0.15">
      <c r="A20" s="180" t="s">
        <v>54</v>
      </c>
      <c r="B20" s="180">
        <f>ROUND(VALUE(SUBSTITUTE(実質収支比率等に係る経年分析!F$47,"▲","-")),2)</f>
        <v>18.39</v>
      </c>
      <c r="C20" s="180">
        <f>ROUND(VALUE(SUBSTITUTE(実質収支比率等に係る経年分析!G$47,"▲","-")),2)</f>
        <v>16.62</v>
      </c>
      <c r="D20" s="180">
        <f>ROUND(VALUE(SUBSTITUTE(実質収支比率等に係る経年分析!H$47,"▲","-")),2)</f>
        <v>14.8</v>
      </c>
      <c r="E20" s="180">
        <f>ROUND(VALUE(SUBSTITUTE(実質収支比率等に係る経年分析!I$47,"▲","-")),2)</f>
        <v>13.53</v>
      </c>
      <c r="F20" s="180">
        <f>ROUND(VALUE(SUBSTITUTE(実質収支比率等に係る経年分析!J$47,"▲","-")),2)</f>
        <v>10.35</v>
      </c>
    </row>
    <row r="21" spans="1:11" x14ac:dyDescent="0.15">
      <c r="A21" s="180" t="s">
        <v>55</v>
      </c>
      <c r="B21" s="180">
        <f>IF(ISNUMBER(VALUE(SUBSTITUTE(実質収支比率等に係る経年分析!F$49,"▲","-"))),ROUND(VALUE(SUBSTITUTE(実質収支比率等に係る経年分析!F$49,"▲","-")),2),NA())</f>
        <v>-6.21</v>
      </c>
      <c r="C21" s="180">
        <f>IF(ISNUMBER(VALUE(SUBSTITUTE(実質収支比率等に係る経年分析!G$49,"▲","-"))),ROUND(VALUE(SUBSTITUTE(実質収支比率等に係る経年分析!G$49,"▲","-")),2),NA())</f>
        <v>-4.9800000000000004</v>
      </c>
      <c r="D21" s="180">
        <f>IF(ISNUMBER(VALUE(SUBSTITUTE(実質収支比率等に係る経年分析!H$49,"▲","-"))),ROUND(VALUE(SUBSTITUTE(実質収支比率等に係る経年分析!H$49,"▲","-")),2),NA())</f>
        <v>-5.68</v>
      </c>
      <c r="E21" s="180">
        <f>IF(ISNUMBER(VALUE(SUBSTITUTE(実質収支比率等に係る経年分析!I$49,"▲","-"))),ROUND(VALUE(SUBSTITUTE(実質収支比率等に係る経年分析!I$49,"▲","-")),2),NA())</f>
        <v>-5.91</v>
      </c>
      <c r="F21" s="180">
        <f>IF(ISNUMBER(VALUE(SUBSTITUTE(実質収支比率等に係る経年分析!J$49,"▲","-"))),ROUND(VALUE(SUBSTITUTE(実質収支比率等に係る経年分析!J$49,"▲","-")),2),NA())</f>
        <v>-4.07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f>IF(ROUND(VALUE(SUBSTITUTE(連結実質赤字比率に係る赤字・黒字の構成分析!H$37,"▲", "-")), 2) &lt; 0, ABS(ROUND(VALUE(SUBSTITUTE(連結実質赤字比率に係る赤字・黒字の構成分析!H$37,"▲", "-")), 2)), NA())</f>
        <v>1.77</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18.399999999999999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16.739999999999998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9.99</v>
      </c>
    </row>
    <row r="36" spans="1:16" x14ac:dyDescent="0.15">
      <c r="A36" s="181" t="str">
        <f>IF(連結実質赤字比率に係る赤字・黒字の構成分析!C$34="",NA(),連結実質赤字比率に係る赤字・黒字の構成分析!C$34)</f>
        <v>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4961</v>
      </c>
      <c r="E42" s="182"/>
      <c r="F42" s="182"/>
      <c r="G42" s="182">
        <f>'実質公債費比率（分子）の構造'!L$52</f>
        <v>4722</v>
      </c>
      <c r="H42" s="182"/>
      <c r="I42" s="182"/>
      <c r="J42" s="182">
        <f>'実質公債費比率（分子）の構造'!M$52</f>
        <v>4972</v>
      </c>
      <c r="K42" s="182"/>
      <c r="L42" s="182"/>
      <c r="M42" s="182">
        <f>'実質公債費比率（分子）の構造'!N$52</f>
        <v>5123</v>
      </c>
      <c r="N42" s="182"/>
      <c r="O42" s="182"/>
      <c r="P42" s="182">
        <f>'実質公債費比率（分子）の構造'!O$52</f>
        <v>4669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583</v>
      </c>
      <c r="C44" s="182"/>
      <c r="D44" s="182"/>
      <c r="E44" s="182">
        <f>'実質公債費比率（分子）の構造'!L$50</f>
        <v>1732</v>
      </c>
      <c r="F44" s="182"/>
      <c r="G44" s="182"/>
      <c r="H44" s="182">
        <f>'実質公債費比率（分子）の構造'!M$50</f>
        <v>1691</v>
      </c>
      <c r="I44" s="182"/>
      <c r="J44" s="182"/>
      <c r="K44" s="182">
        <f>'実質公債費比率（分子）の構造'!N$50</f>
        <v>2850</v>
      </c>
      <c r="L44" s="182"/>
      <c r="M44" s="182"/>
      <c r="N44" s="182">
        <f>'実質公債費比率（分子）の構造'!O$50</f>
        <v>1034</v>
      </c>
      <c r="O44" s="182"/>
      <c r="P44" s="182"/>
    </row>
    <row r="45" spans="1:16" x14ac:dyDescent="0.15">
      <c r="A45" s="182" t="s">
        <v>65</v>
      </c>
      <c r="B45" s="182">
        <f>'実質公債費比率（分子）の構造'!K$49</f>
        <v>20</v>
      </c>
      <c r="C45" s="182"/>
      <c r="D45" s="182"/>
      <c r="E45" s="182">
        <f>'実質公債費比率（分子）の構造'!L$49</f>
        <v>23</v>
      </c>
      <c r="F45" s="182"/>
      <c r="G45" s="182"/>
      <c r="H45" s="182">
        <f>'実質公債費比率（分子）の構造'!M$49</f>
        <v>19</v>
      </c>
      <c r="I45" s="182"/>
      <c r="J45" s="182"/>
      <c r="K45" s="182">
        <f>'実質公債費比率（分子）の構造'!N$49</f>
        <v>19</v>
      </c>
      <c r="L45" s="182"/>
      <c r="M45" s="182"/>
      <c r="N45" s="182">
        <f>'実質公債費比率（分子）の構造'!O$49</f>
        <v>45</v>
      </c>
      <c r="O45" s="182"/>
      <c r="P45" s="182"/>
    </row>
    <row r="46" spans="1:16" x14ac:dyDescent="0.15">
      <c r="A46" s="182" t="s">
        <v>66</v>
      </c>
      <c r="B46" s="182">
        <f>'実質公債費比率（分子）の構造'!K$48</f>
        <v>1073</v>
      </c>
      <c r="C46" s="182"/>
      <c r="D46" s="182"/>
      <c r="E46" s="182">
        <f>'実質公債費比率（分子）の構造'!L$48</f>
        <v>1097</v>
      </c>
      <c r="F46" s="182"/>
      <c r="G46" s="182"/>
      <c r="H46" s="182">
        <f>'実質公債費比率（分子）の構造'!M$48</f>
        <v>1042</v>
      </c>
      <c r="I46" s="182"/>
      <c r="J46" s="182"/>
      <c r="K46" s="182">
        <f>'実質公債費比率（分子）の構造'!N$48</f>
        <v>953</v>
      </c>
      <c r="L46" s="182"/>
      <c r="M46" s="182"/>
      <c r="N46" s="182">
        <f>'実質公債費比率（分子）の構造'!O$48</f>
        <v>853</v>
      </c>
      <c r="O46" s="182"/>
      <c r="P46" s="182"/>
    </row>
    <row r="47" spans="1:16" x14ac:dyDescent="0.15">
      <c r="A47" s="182" t="s">
        <v>67</v>
      </c>
      <c r="B47" s="182">
        <f>'実質公債費比率（分子）の構造'!K$47</f>
        <v>98</v>
      </c>
      <c r="C47" s="182"/>
      <c r="D47" s="182"/>
      <c r="E47" s="182">
        <f>'実質公債費比率（分子）の構造'!L$47</f>
        <v>104</v>
      </c>
      <c r="F47" s="182"/>
      <c r="G47" s="182"/>
      <c r="H47" s="182">
        <f>'実質公債費比率（分子）の構造'!M$47</f>
        <v>110</v>
      </c>
      <c r="I47" s="182"/>
      <c r="J47" s="182"/>
      <c r="K47" s="182">
        <f>'実質公債費比率（分子）の構造'!N$47</f>
        <v>116</v>
      </c>
      <c r="L47" s="182"/>
      <c r="M47" s="182"/>
      <c r="N47" s="182">
        <f>'実質公債費比率（分子）の構造'!O$47</f>
        <v>122</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3422</v>
      </c>
      <c r="C49" s="182"/>
      <c r="D49" s="182"/>
      <c r="E49" s="182">
        <f>'実質公債費比率（分子）の構造'!L$45</f>
        <v>3782</v>
      </c>
      <c r="F49" s="182"/>
      <c r="G49" s="182"/>
      <c r="H49" s="182">
        <f>'実質公債費比率（分子）の構造'!M$45</f>
        <v>4037</v>
      </c>
      <c r="I49" s="182"/>
      <c r="J49" s="182"/>
      <c r="K49" s="182">
        <f>'実質公債費比率（分子）の構造'!N$45</f>
        <v>4254</v>
      </c>
      <c r="L49" s="182"/>
      <c r="M49" s="182"/>
      <c r="N49" s="182">
        <f>'実質公債費比率（分子）の構造'!O$45</f>
        <v>4679</v>
      </c>
      <c r="O49" s="182"/>
      <c r="P49" s="182"/>
    </row>
    <row r="50" spans="1:16" x14ac:dyDescent="0.15">
      <c r="A50" s="182" t="s">
        <v>70</v>
      </c>
      <c r="B50" s="182" t="e">
        <f>NA()</f>
        <v>#N/A</v>
      </c>
      <c r="C50" s="182">
        <f>IF(ISNUMBER('実質公債費比率（分子）の構造'!K$53),'実質公債費比率（分子）の構造'!K$53,NA())</f>
        <v>235</v>
      </c>
      <c r="D50" s="182" t="e">
        <f>NA()</f>
        <v>#N/A</v>
      </c>
      <c r="E50" s="182" t="e">
        <f>NA()</f>
        <v>#N/A</v>
      </c>
      <c r="F50" s="182">
        <f>IF(ISNUMBER('実質公債費比率（分子）の構造'!L$53),'実質公債費比率（分子）の構造'!L$53,NA())</f>
        <v>2016</v>
      </c>
      <c r="G50" s="182" t="e">
        <f>NA()</f>
        <v>#N/A</v>
      </c>
      <c r="H50" s="182" t="e">
        <f>NA()</f>
        <v>#N/A</v>
      </c>
      <c r="I50" s="182">
        <f>IF(ISNUMBER('実質公債費比率（分子）の構造'!M$53),'実質公債費比率（分子）の構造'!M$53,NA())</f>
        <v>1927</v>
      </c>
      <c r="J50" s="182" t="e">
        <f>NA()</f>
        <v>#N/A</v>
      </c>
      <c r="K50" s="182" t="e">
        <f>NA()</f>
        <v>#N/A</v>
      </c>
      <c r="L50" s="182">
        <f>IF(ISNUMBER('実質公債費比率（分子）の構造'!N$53),'実質公債費比率（分子）の構造'!N$53,NA())</f>
        <v>3069</v>
      </c>
      <c r="M50" s="182" t="e">
        <f>NA()</f>
        <v>#N/A</v>
      </c>
      <c r="N50" s="182" t="e">
        <f>NA()</f>
        <v>#N/A</v>
      </c>
      <c r="O50" s="182">
        <f>IF(ISNUMBER('実質公債費比率（分子）の構造'!O$53),'実質公債費比率（分子）の構造'!O$53,NA())</f>
        <v>2064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42600</v>
      </c>
      <c r="E56" s="181"/>
      <c r="F56" s="181"/>
      <c r="G56" s="181">
        <f>'将来負担比率（分子）の構造'!J$52</f>
        <v>41913</v>
      </c>
      <c r="H56" s="181"/>
      <c r="I56" s="181"/>
      <c r="J56" s="181">
        <f>'将来負担比率（分子）の構造'!K$52</f>
        <v>41543</v>
      </c>
      <c r="K56" s="181"/>
      <c r="L56" s="181"/>
      <c r="M56" s="181">
        <f>'将来負担比率（分子）の構造'!L$52</f>
        <v>41577</v>
      </c>
      <c r="N56" s="181"/>
      <c r="O56" s="181"/>
      <c r="P56" s="181">
        <f>'将来負担比率（分子）の構造'!M$52</f>
        <v>41518</v>
      </c>
    </row>
    <row r="57" spans="1:16" x14ac:dyDescent="0.15">
      <c r="A57" s="181" t="s">
        <v>41</v>
      </c>
      <c r="B57" s="181"/>
      <c r="C57" s="181"/>
      <c r="D57" s="181">
        <f>'将来負担比率（分子）の構造'!I$51</f>
        <v>10955</v>
      </c>
      <c r="E57" s="181"/>
      <c r="F57" s="181"/>
      <c r="G57" s="181">
        <f>'将来負担比率（分子）の構造'!J$51</f>
        <v>9845</v>
      </c>
      <c r="H57" s="181"/>
      <c r="I57" s="181"/>
      <c r="J57" s="181">
        <f>'将来負担比率（分子）の構造'!K$51</f>
        <v>9443</v>
      </c>
      <c r="K57" s="181"/>
      <c r="L57" s="181"/>
      <c r="M57" s="181">
        <f>'将来負担比率（分子）の構造'!L$51</f>
        <v>9868</v>
      </c>
      <c r="N57" s="181"/>
      <c r="O57" s="181"/>
      <c r="P57" s="181">
        <f>'将来負担比率（分子）の構造'!M$51</f>
        <v>11016</v>
      </c>
    </row>
    <row r="58" spans="1:16" x14ac:dyDescent="0.15">
      <c r="A58" s="181" t="s">
        <v>40</v>
      </c>
      <c r="B58" s="181"/>
      <c r="C58" s="181"/>
      <c r="D58" s="181">
        <f>'将来負担比率（分子）の構造'!I$50</f>
        <v>15844</v>
      </c>
      <c r="E58" s="181"/>
      <c r="F58" s="181"/>
      <c r="G58" s="181">
        <f>'将来負担比率（分子）の構造'!J$50</f>
        <v>14898</v>
      </c>
      <c r="H58" s="181"/>
      <c r="I58" s="181"/>
      <c r="J58" s="181">
        <f>'将来負担比率（分子）の構造'!K$50</f>
        <v>14195</v>
      </c>
      <c r="K58" s="181"/>
      <c r="L58" s="181"/>
      <c r="M58" s="181">
        <f>'将来負担比率（分子）の構造'!L$50</f>
        <v>18619</v>
      </c>
      <c r="N58" s="181"/>
      <c r="O58" s="181"/>
      <c r="P58" s="181">
        <f>'将来負担比率（分子）の構造'!M$50</f>
        <v>16104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11</v>
      </c>
      <c r="C61" s="181"/>
      <c r="D61" s="181"/>
      <c r="E61" s="181">
        <f>'将来負担比率（分子）の構造'!J$46</f>
        <v>8</v>
      </c>
      <c r="F61" s="181"/>
      <c r="G61" s="181"/>
      <c r="H61" s="181">
        <f>'将来負担比率（分子）の構造'!K$46</f>
        <v>5</v>
      </c>
      <c r="I61" s="181"/>
      <c r="J61" s="181"/>
      <c r="K61" s="181">
        <f>'将来負担比率（分子）の構造'!L$46</f>
        <v>11</v>
      </c>
      <c r="L61" s="181"/>
      <c r="M61" s="181"/>
      <c r="N61" s="181">
        <f>'将来負担比率（分子）の構造'!M$46</f>
        <v>15</v>
      </c>
      <c r="O61" s="181"/>
      <c r="P61" s="181"/>
    </row>
    <row r="62" spans="1:16" x14ac:dyDescent="0.15">
      <c r="A62" s="181" t="s">
        <v>34</v>
      </c>
      <c r="B62" s="181">
        <f>'将来負担比率（分子）の構造'!I$45</f>
        <v>9531</v>
      </c>
      <c r="C62" s="181"/>
      <c r="D62" s="181"/>
      <c r="E62" s="181">
        <f>'将来負担比率（分子）の構造'!J$45</f>
        <v>9567</v>
      </c>
      <c r="F62" s="181"/>
      <c r="G62" s="181"/>
      <c r="H62" s="181">
        <f>'将来負担比率（分子）の構造'!K$45</f>
        <v>9363</v>
      </c>
      <c r="I62" s="181"/>
      <c r="J62" s="181"/>
      <c r="K62" s="181">
        <f>'将来負担比率（分子）の構造'!L$45</f>
        <v>9177</v>
      </c>
      <c r="L62" s="181"/>
      <c r="M62" s="181"/>
      <c r="N62" s="181">
        <f>'将来負担比率（分子）の構造'!M$45</f>
        <v>9710</v>
      </c>
      <c r="O62" s="181"/>
      <c r="P62" s="181"/>
    </row>
    <row r="63" spans="1:16" x14ac:dyDescent="0.15">
      <c r="A63" s="181" t="s">
        <v>33</v>
      </c>
      <c r="B63" s="181">
        <f>'将来負担比率（分子）の構造'!I$44</f>
        <v>500</v>
      </c>
      <c r="C63" s="181"/>
      <c r="D63" s="181"/>
      <c r="E63" s="181">
        <f>'将来負担比率（分子）の構造'!J$44</f>
        <v>484</v>
      </c>
      <c r="F63" s="181"/>
      <c r="G63" s="181"/>
      <c r="H63" s="181">
        <f>'将来負担比率（分子）の構造'!K$44</f>
        <v>1140</v>
      </c>
      <c r="I63" s="181"/>
      <c r="J63" s="181"/>
      <c r="K63" s="181">
        <f>'将来負担比率（分子）の構造'!L$44</f>
        <v>1608</v>
      </c>
      <c r="L63" s="181"/>
      <c r="M63" s="181"/>
      <c r="N63" s="181">
        <f>'将来負担比率（分子）の構造'!M$44</f>
        <v>1568</v>
      </c>
      <c r="O63" s="181"/>
      <c r="P63" s="181"/>
    </row>
    <row r="64" spans="1:16" x14ac:dyDescent="0.15">
      <c r="A64" s="181" t="s">
        <v>32</v>
      </c>
      <c r="B64" s="181">
        <f>'将来負担比率（分子）の構造'!I$43</f>
        <v>10723</v>
      </c>
      <c r="C64" s="181"/>
      <c r="D64" s="181"/>
      <c r="E64" s="181">
        <f>'将来負担比率（分子）の構造'!J$43</f>
        <v>10315</v>
      </c>
      <c r="F64" s="181"/>
      <c r="G64" s="181"/>
      <c r="H64" s="181">
        <f>'将来負担比率（分子）の構造'!K$43</f>
        <v>9477</v>
      </c>
      <c r="I64" s="181"/>
      <c r="J64" s="181"/>
      <c r="K64" s="181">
        <f>'将来負担比率（分子）の構造'!L$43</f>
        <v>9527</v>
      </c>
      <c r="L64" s="181"/>
      <c r="M64" s="181"/>
      <c r="N64" s="181">
        <f>'将来負担比率（分子）の構造'!M$43</f>
        <v>9410</v>
      </c>
      <c r="O64" s="181"/>
      <c r="P64" s="181"/>
    </row>
    <row r="65" spans="1:16" x14ac:dyDescent="0.15">
      <c r="A65" s="181" t="s">
        <v>31</v>
      </c>
      <c r="B65" s="181">
        <f>'将来負担比率（分子）の構造'!I$42</f>
        <v>9021</v>
      </c>
      <c r="C65" s="181"/>
      <c r="D65" s="181"/>
      <c r="E65" s="181">
        <f>'将来負担比率（分子）の構造'!J$42</f>
        <v>7602</v>
      </c>
      <c r="F65" s="181"/>
      <c r="G65" s="181"/>
      <c r="H65" s="181">
        <f>'将来負担比率（分子）の構造'!K$42</f>
        <v>6599</v>
      </c>
      <c r="I65" s="181"/>
      <c r="J65" s="181"/>
      <c r="K65" s="181">
        <f>'将来負担比率（分子）の構造'!L$42</f>
        <v>5771</v>
      </c>
      <c r="L65" s="181"/>
      <c r="M65" s="181"/>
      <c r="N65" s="181">
        <f>'将来負担比率（分子）の構造'!M$42</f>
        <v>6001</v>
      </c>
      <c r="O65" s="181"/>
      <c r="P65" s="181"/>
    </row>
    <row r="66" spans="1:16" x14ac:dyDescent="0.15">
      <c r="A66" s="181" t="s">
        <v>30</v>
      </c>
      <c r="B66" s="181">
        <f>'将来負担比率（分子）の構造'!I$41</f>
        <v>44400</v>
      </c>
      <c r="C66" s="181"/>
      <c r="D66" s="181"/>
      <c r="E66" s="181">
        <f>'将来負担比率（分子）の構造'!J$41</f>
        <v>46203</v>
      </c>
      <c r="F66" s="181"/>
      <c r="G66" s="181"/>
      <c r="H66" s="181">
        <f>'将来負担比率（分子）の構造'!K$41</f>
        <v>49171</v>
      </c>
      <c r="I66" s="181"/>
      <c r="J66" s="181"/>
      <c r="K66" s="181">
        <f>'将来負担比率（分子）の構造'!L$41</f>
        <v>51232</v>
      </c>
      <c r="L66" s="181"/>
      <c r="M66" s="181"/>
      <c r="N66" s="181">
        <f>'将来負担比率（分子）の構造'!M$41</f>
        <v>52595</v>
      </c>
      <c r="O66" s="181"/>
      <c r="P66" s="181"/>
    </row>
    <row r="67" spans="1:16" x14ac:dyDescent="0.15">
      <c r="A67" s="181" t="s">
        <v>74</v>
      </c>
      <c r="B67" s="181" t="e">
        <f>NA()</f>
        <v>#N/A</v>
      </c>
      <c r="C67" s="181">
        <f>IF(ISNUMBER('将来負担比率（分子）の構造'!I$53), IF('将来負担比率（分子）の構造'!I$53 &lt; 0, 0, '将来負担比率（分子）の構造'!I$53), NA())</f>
        <v>4787</v>
      </c>
      <c r="D67" s="181" t="e">
        <f>NA()</f>
        <v>#N/A</v>
      </c>
      <c r="E67" s="181" t="e">
        <f>NA()</f>
        <v>#N/A</v>
      </c>
      <c r="F67" s="181">
        <f>IF(ISNUMBER('将来負担比率（分子）の構造'!J$53), IF('将来負担比率（分子）の構造'!J$53 &lt; 0, 0, '将来負担比率（分子）の構造'!J$53), NA())</f>
        <v>7523</v>
      </c>
      <c r="G67" s="181" t="e">
        <f>NA()</f>
        <v>#N/A</v>
      </c>
      <c r="H67" s="181" t="e">
        <f>NA()</f>
        <v>#N/A</v>
      </c>
      <c r="I67" s="181">
        <f>IF(ISNUMBER('将来負担比率（分子）の構造'!K$53), IF('将来負担比率（分子）の構造'!K$53 &lt; 0, 0, '将来負担比率（分子）の構造'!K$53), NA())</f>
        <v>10574</v>
      </c>
      <c r="J67" s="181" t="e">
        <f>NA()</f>
        <v>#N/A</v>
      </c>
      <c r="K67" s="181" t="e">
        <f>NA()</f>
        <v>#N/A</v>
      </c>
      <c r="L67" s="181">
        <f>IF(ISNUMBER('将来負担比率（分子）の構造'!L$53), IF('将来負担比率（分子）の構造'!L$53 &lt; 0, 0, '将来負担比率（分子）の構造'!L$53), NA())</f>
        <v>7262</v>
      </c>
      <c r="M67" s="181" t="e">
        <f>NA()</f>
        <v>#N/A</v>
      </c>
      <c r="N67" s="181" t="e">
        <f>NA()</f>
        <v>#N/A</v>
      </c>
      <c r="O67" s="181">
        <f>IF(ISNUMBER('将来負担比率（分子）の構造'!M$53), IF('将来負担比率（分子）の構造'!M$53 &lt; 0, 0, '将来負担比率（分子）の構造'!M$53), NA())</f>
        <v>10660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4817</v>
      </c>
      <c r="C72" s="185">
        <f>基金残高に係る経年分析!G55</f>
        <v>4418</v>
      </c>
      <c r="D72" s="185">
        <f>基金残高に係る経年分析!H55</f>
        <v>3475</v>
      </c>
    </row>
    <row r="73" spans="1:16" x14ac:dyDescent="0.15">
      <c r="A73" s="184" t="s">
        <v>77</v>
      </c>
      <c r="B73" s="185">
        <f>基金残高に係る経年分析!F56</f>
        <v>415</v>
      </c>
      <c r="C73" s="185">
        <f>基金残高に係る経年分析!G56</f>
        <v>4679</v>
      </c>
      <c r="D73" s="185">
        <f>基金残高に係る経年分析!H56</f>
        <v>4534</v>
      </c>
    </row>
    <row r="74" spans="1:16" x14ac:dyDescent="0.15">
      <c r="A74" s="184" t="s">
        <v>78</v>
      </c>
      <c r="B74" s="185">
        <f>基金残高に係る経年分析!F57</f>
        <v>7330</v>
      </c>
      <c r="C74" s="185">
        <f>基金残高に係る経年分析!G57</f>
        <v>7672</v>
      </c>
      <c r="D74" s="185">
        <f>基金残高に係る経年分析!H57</f>
        <v>6111</v>
      </c>
    </row>
  </sheetData>
  <sheetProtection algorithmName="SHA-512" hashValue="tC53QkXf/aL1Z3d6wFm3qDzH2yY6+nxcQSQjhurB8BxWQWXxc0bK17emIq9ayGDXPgt25u768bcW+QlLBhz+3w==" saltValue="POwrPTgFE41NuysHvd3s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28603252</v>
      </c>
      <c r="S5" s="698"/>
      <c r="T5" s="698"/>
      <c r="U5" s="698"/>
      <c r="V5" s="698"/>
      <c r="W5" s="698"/>
      <c r="X5" s="698"/>
      <c r="Y5" s="741"/>
      <c r="Z5" s="759">
        <v>34.6</v>
      </c>
      <c r="AA5" s="759"/>
      <c r="AB5" s="759"/>
      <c r="AC5" s="759"/>
      <c r="AD5" s="760">
        <v>26283933</v>
      </c>
      <c r="AE5" s="760"/>
      <c r="AF5" s="760"/>
      <c r="AG5" s="760"/>
      <c r="AH5" s="760"/>
      <c r="AI5" s="760"/>
      <c r="AJ5" s="760"/>
      <c r="AK5" s="760"/>
      <c r="AL5" s="742">
        <v>81.2</v>
      </c>
      <c r="AM5" s="713"/>
      <c r="AN5" s="713"/>
      <c r="AO5" s="743"/>
      <c r="AP5" s="708" t="s">
        <v>226</v>
      </c>
      <c r="AQ5" s="709"/>
      <c r="AR5" s="709"/>
      <c r="AS5" s="709"/>
      <c r="AT5" s="709"/>
      <c r="AU5" s="709"/>
      <c r="AV5" s="709"/>
      <c r="AW5" s="709"/>
      <c r="AX5" s="709"/>
      <c r="AY5" s="709"/>
      <c r="AZ5" s="709"/>
      <c r="BA5" s="709"/>
      <c r="BB5" s="709"/>
      <c r="BC5" s="709"/>
      <c r="BD5" s="709"/>
      <c r="BE5" s="709"/>
      <c r="BF5" s="710"/>
      <c r="BG5" s="642">
        <v>26283933</v>
      </c>
      <c r="BH5" s="643"/>
      <c r="BI5" s="643"/>
      <c r="BJ5" s="643"/>
      <c r="BK5" s="643"/>
      <c r="BL5" s="643"/>
      <c r="BM5" s="643"/>
      <c r="BN5" s="644"/>
      <c r="BO5" s="675">
        <v>91.9</v>
      </c>
      <c r="BP5" s="675"/>
      <c r="BQ5" s="675"/>
      <c r="BR5" s="675"/>
      <c r="BS5" s="676">
        <v>189567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281245</v>
      </c>
      <c r="S6" s="643"/>
      <c r="T6" s="643"/>
      <c r="U6" s="643"/>
      <c r="V6" s="643"/>
      <c r="W6" s="643"/>
      <c r="X6" s="643"/>
      <c r="Y6" s="644"/>
      <c r="Z6" s="675">
        <v>0.3</v>
      </c>
      <c r="AA6" s="675"/>
      <c r="AB6" s="675"/>
      <c r="AC6" s="675"/>
      <c r="AD6" s="676">
        <v>281245</v>
      </c>
      <c r="AE6" s="676"/>
      <c r="AF6" s="676"/>
      <c r="AG6" s="676"/>
      <c r="AH6" s="676"/>
      <c r="AI6" s="676"/>
      <c r="AJ6" s="676"/>
      <c r="AK6" s="676"/>
      <c r="AL6" s="645">
        <v>0.9</v>
      </c>
      <c r="AM6" s="646"/>
      <c r="AN6" s="646"/>
      <c r="AO6" s="677"/>
      <c r="AP6" s="639" t="s">
        <v>231</v>
      </c>
      <c r="AQ6" s="640"/>
      <c r="AR6" s="640"/>
      <c r="AS6" s="640"/>
      <c r="AT6" s="640"/>
      <c r="AU6" s="640"/>
      <c r="AV6" s="640"/>
      <c r="AW6" s="640"/>
      <c r="AX6" s="640"/>
      <c r="AY6" s="640"/>
      <c r="AZ6" s="640"/>
      <c r="BA6" s="640"/>
      <c r="BB6" s="640"/>
      <c r="BC6" s="640"/>
      <c r="BD6" s="640"/>
      <c r="BE6" s="640"/>
      <c r="BF6" s="641"/>
      <c r="BG6" s="642">
        <v>26283933</v>
      </c>
      <c r="BH6" s="643"/>
      <c r="BI6" s="643"/>
      <c r="BJ6" s="643"/>
      <c r="BK6" s="643"/>
      <c r="BL6" s="643"/>
      <c r="BM6" s="643"/>
      <c r="BN6" s="644"/>
      <c r="BO6" s="675">
        <v>91.9</v>
      </c>
      <c r="BP6" s="675"/>
      <c r="BQ6" s="675"/>
      <c r="BR6" s="675"/>
      <c r="BS6" s="676">
        <v>189567</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444512</v>
      </c>
      <c r="CS6" s="643"/>
      <c r="CT6" s="643"/>
      <c r="CU6" s="643"/>
      <c r="CV6" s="643"/>
      <c r="CW6" s="643"/>
      <c r="CX6" s="643"/>
      <c r="CY6" s="644"/>
      <c r="CZ6" s="742">
        <v>0.6</v>
      </c>
      <c r="DA6" s="713"/>
      <c r="DB6" s="713"/>
      <c r="DC6" s="745"/>
      <c r="DD6" s="648" t="s">
        <v>233</v>
      </c>
      <c r="DE6" s="643"/>
      <c r="DF6" s="643"/>
      <c r="DG6" s="643"/>
      <c r="DH6" s="643"/>
      <c r="DI6" s="643"/>
      <c r="DJ6" s="643"/>
      <c r="DK6" s="643"/>
      <c r="DL6" s="643"/>
      <c r="DM6" s="643"/>
      <c r="DN6" s="643"/>
      <c r="DO6" s="643"/>
      <c r="DP6" s="644"/>
      <c r="DQ6" s="648">
        <v>444310</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24692</v>
      </c>
      <c r="S7" s="643"/>
      <c r="T7" s="643"/>
      <c r="U7" s="643"/>
      <c r="V7" s="643"/>
      <c r="W7" s="643"/>
      <c r="X7" s="643"/>
      <c r="Y7" s="644"/>
      <c r="Z7" s="675">
        <v>0</v>
      </c>
      <c r="AA7" s="675"/>
      <c r="AB7" s="675"/>
      <c r="AC7" s="675"/>
      <c r="AD7" s="676">
        <v>24692</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14328021</v>
      </c>
      <c r="BH7" s="643"/>
      <c r="BI7" s="643"/>
      <c r="BJ7" s="643"/>
      <c r="BK7" s="643"/>
      <c r="BL7" s="643"/>
      <c r="BM7" s="643"/>
      <c r="BN7" s="644"/>
      <c r="BO7" s="675">
        <v>50.1</v>
      </c>
      <c r="BP7" s="675"/>
      <c r="BQ7" s="675"/>
      <c r="BR7" s="675"/>
      <c r="BS7" s="676">
        <v>189567</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22799132</v>
      </c>
      <c r="CS7" s="643"/>
      <c r="CT7" s="643"/>
      <c r="CU7" s="643"/>
      <c r="CV7" s="643"/>
      <c r="CW7" s="643"/>
      <c r="CX7" s="643"/>
      <c r="CY7" s="644"/>
      <c r="CZ7" s="675">
        <v>28.4</v>
      </c>
      <c r="DA7" s="675"/>
      <c r="DB7" s="675"/>
      <c r="DC7" s="675"/>
      <c r="DD7" s="648">
        <v>850228</v>
      </c>
      <c r="DE7" s="643"/>
      <c r="DF7" s="643"/>
      <c r="DG7" s="643"/>
      <c r="DH7" s="643"/>
      <c r="DI7" s="643"/>
      <c r="DJ7" s="643"/>
      <c r="DK7" s="643"/>
      <c r="DL7" s="643"/>
      <c r="DM7" s="643"/>
      <c r="DN7" s="643"/>
      <c r="DO7" s="643"/>
      <c r="DP7" s="644"/>
      <c r="DQ7" s="648">
        <v>3888603</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147923</v>
      </c>
      <c r="S8" s="643"/>
      <c r="T8" s="643"/>
      <c r="U8" s="643"/>
      <c r="V8" s="643"/>
      <c r="W8" s="643"/>
      <c r="X8" s="643"/>
      <c r="Y8" s="644"/>
      <c r="Z8" s="675">
        <v>0.2</v>
      </c>
      <c r="AA8" s="675"/>
      <c r="AB8" s="675"/>
      <c r="AC8" s="675"/>
      <c r="AD8" s="676">
        <v>147923</v>
      </c>
      <c r="AE8" s="676"/>
      <c r="AF8" s="676"/>
      <c r="AG8" s="676"/>
      <c r="AH8" s="676"/>
      <c r="AI8" s="676"/>
      <c r="AJ8" s="676"/>
      <c r="AK8" s="676"/>
      <c r="AL8" s="645">
        <v>0.5</v>
      </c>
      <c r="AM8" s="646"/>
      <c r="AN8" s="646"/>
      <c r="AO8" s="677"/>
      <c r="AP8" s="639" t="s">
        <v>238</v>
      </c>
      <c r="AQ8" s="640"/>
      <c r="AR8" s="640"/>
      <c r="AS8" s="640"/>
      <c r="AT8" s="640"/>
      <c r="AU8" s="640"/>
      <c r="AV8" s="640"/>
      <c r="AW8" s="640"/>
      <c r="AX8" s="640"/>
      <c r="AY8" s="640"/>
      <c r="AZ8" s="640"/>
      <c r="BA8" s="640"/>
      <c r="BB8" s="640"/>
      <c r="BC8" s="640"/>
      <c r="BD8" s="640"/>
      <c r="BE8" s="640"/>
      <c r="BF8" s="641"/>
      <c r="BG8" s="642">
        <v>317082</v>
      </c>
      <c r="BH8" s="643"/>
      <c r="BI8" s="643"/>
      <c r="BJ8" s="643"/>
      <c r="BK8" s="643"/>
      <c r="BL8" s="643"/>
      <c r="BM8" s="643"/>
      <c r="BN8" s="644"/>
      <c r="BO8" s="675">
        <v>1.1000000000000001</v>
      </c>
      <c r="BP8" s="675"/>
      <c r="BQ8" s="675"/>
      <c r="BR8" s="675"/>
      <c r="BS8" s="648" t="s">
        <v>129</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25256062</v>
      </c>
      <c r="CS8" s="643"/>
      <c r="CT8" s="643"/>
      <c r="CU8" s="643"/>
      <c r="CV8" s="643"/>
      <c r="CW8" s="643"/>
      <c r="CX8" s="643"/>
      <c r="CY8" s="644"/>
      <c r="CZ8" s="675">
        <v>31.4</v>
      </c>
      <c r="DA8" s="675"/>
      <c r="DB8" s="675"/>
      <c r="DC8" s="675"/>
      <c r="DD8" s="648">
        <v>629529</v>
      </c>
      <c r="DE8" s="643"/>
      <c r="DF8" s="643"/>
      <c r="DG8" s="643"/>
      <c r="DH8" s="643"/>
      <c r="DI8" s="643"/>
      <c r="DJ8" s="643"/>
      <c r="DK8" s="643"/>
      <c r="DL8" s="643"/>
      <c r="DM8" s="643"/>
      <c r="DN8" s="643"/>
      <c r="DO8" s="643"/>
      <c r="DP8" s="644"/>
      <c r="DQ8" s="648">
        <v>12497427</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180244</v>
      </c>
      <c r="S9" s="643"/>
      <c r="T9" s="643"/>
      <c r="U9" s="643"/>
      <c r="V9" s="643"/>
      <c r="W9" s="643"/>
      <c r="X9" s="643"/>
      <c r="Y9" s="644"/>
      <c r="Z9" s="675">
        <v>0.2</v>
      </c>
      <c r="AA9" s="675"/>
      <c r="AB9" s="675"/>
      <c r="AC9" s="675"/>
      <c r="AD9" s="676">
        <v>180244</v>
      </c>
      <c r="AE9" s="676"/>
      <c r="AF9" s="676"/>
      <c r="AG9" s="676"/>
      <c r="AH9" s="676"/>
      <c r="AI9" s="676"/>
      <c r="AJ9" s="676"/>
      <c r="AK9" s="676"/>
      <c r="AL9" s="645">
        <v>0.6</v>
      </c>
      <c r="AM9" s="646"/>
      <c r="AN9" s="646"/>
      <c r="AO9" s="677"/>
      <c r="AP9" s="639" t="s">
        <v>241</v>
      </c>
      <c r="AQ9" s="640"/>
      <c r="AR9" s="640"/>
      <c r="AS9" s="640"/>
      <c r="AT9" s="640"/>
      <c r="AU9" s="640"/>
      <c r="AV9" s="640"/>
      <c r="AW9" s="640"/>
      <c r="AX9" s="640"/>
      <c r="AY9" s="640"/>
      <c r="AZ9" s="640"/>
      <c r="BA9" s="640"/>
      <c r="BB9" s="640"/>
      <c r="BC9" s="640"/>
      <c r="BD9" s="640"/>
      <c r="BE9" s="640"/>
      <c r="BF9" s="641"/>
      <c r="BG9" s="642">
        <v>12705646</v>
      </c>
      <c r="BH9" s="643"/>
      <c r="BI9" s="643"/>
      <c r="BJ9" s="643"/>
      <c r="BK9" s="643"/>
      <c r="BL9" s="643"/>
      <c r="BM9" s="643"/>
      <c r="BN9" s="644"/>
      <c r="BO9" s="675">
        <v>44.4</v>
      </c>
      <c r="BP9" s="675"/>
      <c r="BQ9" s="675"/>
      <c r="BR9" s="675"/>
      <c r="BS9" s="648" t="s">
        <v>129</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4658272</v>
      </c>
      <c r="CS9" s="643"/>
      <c r="CT9" s="643"/>
      <c r="CU9" s="643"/>
      <c r="CV9" s="643"/>
      <c r="CW9" s="643"/>
      <c r="CX9" s="643"/>
      <c r="CY9" s="644"/>
      <c r="CZ9" s="675">
        <v>5.8</v>
      </c>
      <c r="DA9" s="675"/>
      <c r="DB9" s="675"/>
      <c r="DC9" s="675"/>
      <c r="DD9" s="648">
        <v>534518</v>
      </c>
      <c r="DE9" s="643"/>
      <c r="DF9" s="643"/>
      <c r="DG9" s="643"/>
      <c r="DH9" s="643"/>
      <c r="DI9" s="643"/>
      <c r="DJ9" s="643"/>
      <c r="DK9" s="643"/>
      <c r="DL9" s="643"/>
      <c r="DM9" s="643"/>
      <c r="DN9" s="643"/>
      <c r="DO9" s="643"/>
      <c r="DP9" s="644"/>
      <c r="DQ9" s="648">
        <v>3789830</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233</v>
      </c>
      <c r="AA10" s="675"/>
      <c r="AB10" s="675"/>
      <c r="AC10" s="675"/>
      <c r="AD10" s="676" t="s">
        <v>233</v>
      </c>
      <c r="AE10" s="676"/>
      <c r="AF10" s="676"/>
      <c r="AG10" s="676"/>
      <c r="AH10" s="676"/>
      <c r="AI10" s="676"/>
      <c r="AJ10" s="676"/>
      <c r="AK10" s="676"/>
      <c r="AL10" s="645" t="s">
        <v>129</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455796</v>
      </c>
      <c r="BH10" s="643"/>
      <c r="BI10" s="643"/>
      <c r="BJ10" s="643"/>
      <c r="BK10" s="643"/>
      <c r="BL10" s="643"/>
      <c r="BM10" s="643"/>
      <c r="BN10" s="644"/>
      <c r="BO10" s="675">
        <v>1.6</v>
      </c>
      <c r="BP10" s="675"/>
      <c r="BQ10" s="675"/>
      <c r="BR10" s="675"/>
      <c r="BS10" s="648">
        <v>58296</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23226</v>
      </c>
      <c r="CS10" s="643"/>
      <c r="CT10" s="643"/>
      <c r="CU10" s="643"/>
      <c r="CV10" s="643"/>
      <c r="CW10" s="643"/>
      <c r="CX10" s="643"/>
      <c r="CY10" s="644"/>
      <c r="CZ10" s="675">
        <v>0</v>
      </c>
      <c r="DA10" s="675"/>
      <c r="DB10" s="675"/>
      <c r="DC10" s="675"/>
      <c r="DD10" s="648" t="s">
        <v>233</v>
      </c>
      <c r="DE10" s="643"/>
      <c r="DF10" s="643"/>
      <c r="DG10" s="643"/>
      <c r="DH10" s="643"/>
      <c r="DI10" s="643"/>
      <c r="DJ10" s="643"/>
      <c r="DK10" s="643"/>
      <c r="DL10" s="643"/>
      <c r="DM10" s="643"/>
      <c r="DN10" s="643"/>
      <c r="DO10" s="643"/>
      <c r="DP10" s="644"/>
      <c r="DQ10" s="648">
        <v>15202</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3484704</v>
      </c>
      <c r="S11" s="643"/>
      <c r="T11" s="643"/>
      <c r="U11" s="643"/>
      <c r="V11" s="643"/>
      <c r="W11" s="643"/>
      <c r="X11" s="643"/>
      <c r="Y11" s="644"/>
      <c r="Z11" s="645">
        <v>4.2</v>
      </c>
      <c r="AA11" s="646"/>
      <c r="AB11" s="646"/>
      <c r="AC11" s="647"/>
      <c r="AD11" s="648">
        <v>3484704</v>
      </c>
      <c r="AE11" s="643"/>
      <c r="AF11" s="643"/>
      <c r="AG11" s="643"/>
      <c r="AH11" s="643"/>
      <c r="AI11" s="643"/>
      <c r="AJ11" s="643"/>
      <c r="AK11" s="644"/>
      <c r="AL11" s="645">
        <v>10.8</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849497</v>
      </c>
      <c r="BH11" s="643"/>
      <c r="BI11" s="643"/>
      <c r="BJ11" s="643"/>
      <c r="BK11" s="643"/>
      <c r="BL11" s="643"/>
      <c r="BM11" s="643"/>
      <c r="BN11" s="644"/>
      <c r="BO11" s="675">
        <v>3</v>
      </c>
      <c r="BP11" s="675"/>
      <c r="BQ11" s="675"/>
      <c r="BR11" s="675"/>
      <c r="BS11" s="648">
        <v>131271</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91555</v>
      </c>
      <c r="CS11" s="643"/>
      <c r="CT11" s="643"/>
      <c r="CU11" s="643"/>
      <c r="CV11" s="643"/>
      <c r="CW11" s="643"/>
      <c r="CX11" s="643"/>
      <c r="CY11" s="644"/>
      <c r="CZ11" s="675">
        <v>0.1</v>
      </c>
      <c r="DA11" s="675"/>
      <c r="DB11" s="675"/>
      <c r="DC11" s="675"/>
      <c r="DD11" s="648">
        <v>2510</v>
      </c>
      <c r="DE11" s="643"/>
      <c r="DF11" s="643"/>
      <c r="DG11" s="643"/>
      <c r="DH11" s="643"/>
      <c r="DI11" s="643"/>
      <c r="DJ11" s="643"/>
      <c r="DK11" s="643"/>
      <c r="DL11" s="643"/>
      <c r="DM11" s="643"/>
      <c r="DN11" s="643"/>
      <c r="DO11" s="643"/>
      <c r="DP11" s="644"/>
      <c r="DQ11" s="648">
        <v>81114</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233</v>
      </c>
      <c r="S12" s="643"/>
      <c r="T12" s="643"/>
      <c r="U12" s="643"/>
      <c r="V12" s="643"/>
      <c r="W12" s="643"/>
      <c r="X12" s="643"/>
      <c r="Y12" s="644"/>
      <c r="Z12" s="675" t="s">
        <v>129</v>
      </c>
      <c r="AA12" s="675"/>
      <c r="AB12" s="675"/>
      <c r="AC12" s="675"/>
      <c r="AD12" s="676" t="s">
        <v>129</v>
      </c>
      <c r="AE12" s="676"/>
      <c r="AF12" s="676"/>
      <c r="AG12" s="676"/>
      <c r="AH12" s="676"/>
      <c r="AI12" s="676"/>
      <c r="AJ12" s="676"/>
      <c r="AK12" s="676"/>
      <c r="AL12" s="645" t="s">
        <v>129</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10962828</v>
      </c>
      <c r="BH12" s="643"/>
      <c r="BI12" s="643"/>
      <c r="BJ12" s="643"/>
      <c r="BK12" s="643"/>
      <c r="BL12" s="643"/>
      <c r="BM12" s="643"/>
      <c r="BN12" s="644"/>
      <c r="BO12" s="675">
        <v>38.299999999999997</v>
      </c>
      <c r="BP12" s="675"/>
      <c r="BQ12" s="675"/>
      <c r="BR12" s="675"/>
      <c r="BS12" s="648" t="s">
        <v>129</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1099650</v>
      </c>
      <c r="CS12" s="643"/>
      <c r="CT12" s="643"/>
      <c r="CU12" s="643"/>
      <c r="CV12" s="643"/>
      <c r="CW12" s="643"/>
      <c r="CX12" s="643"/>
      <c r="CY12" s="644"/>
      <c r="CZ12" s="675">
        <v>1.4</v>
      </c>
      <c r="DA12" s="675"/>
      <c r="DB12" s="675"/>
      <c r="DC12" s="675"/>
      <c r="DD12" s="648" t="s">
        <v>129</v>
      </c>
      <c r="DE12" s="643"/>
      <c r="DF12" s="643"/>
      <c r="DG12" s="643"/>
      <c r="DH12" s="643"/>
      <c r="DI12" s="643"/>
      <c r="DJ12" s="643"/>
      <c r="DK12" s="643"/>
      <c r="DL12" s="643"/>
      <c r="DM12" s="643"/>
      <c r="DN12" s="643"/>
      <c r="DO12" s="643"/>
      <c r="DP12" s="644"/>
      <c r="DQ12" s="648">
        <v>492025</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233</v>
      </c>
      <c r="AA13" s="675"/>
      <c r="AB13" s="675"/>
      <c r="AC13" s="675"/>
      <c r="AD13" s="676" t="s">
        <v>233</v>
      </c>
      <c r="AE13" s="676"/>
      <c r="AF13" s="676"/>
      <c r="AG13" s="676"/>
      <c r="AH13" s="676"/>
      <c r="AI13" s="676"/>
      <c r="AJ13" s="676"/>
      <c r="AK13" s="676"/>
      <c r="AL13" s="645" t="s">
        <v>129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10765454</v>
      </c>
      <c r="BH13" s="643"/>
      <c r="BI13" s="643"/>
      <c r="BJ13" s="643"/>
      <c r="BK13" s="643"/>
      <c r="BL13" s="643"/>
      <c r="BM13" s="643"/>
      <c r="BN13" s="644"/>
      <c r="BO13" s="675">
        <v>37.6</v>
      </c>
      <c r="BP13" s="675"/>
      <c r="BQ13" s="675"/>
      <c r="BR13" s="675"/>
      <c r="BS13" s="648" t="s">
        <v>233</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5543750</v>
      </c>
      <c r="CS13" s="643"/>
      <c r="CT13" s="643"/>
      <c r="CU13" s="643"/>
      <c r="CV13" s="643"/>
      <c r="CW13" s="643"/>
      <c r="CX13" s="643"/>
      <c r="CY13" s="644"/>
      <c r="CZ13" s="675">
        <v>6.9</v>
      </c>
      <c r="DA13" s="675"/>
      <c r="DB13" s="675"/>
      <c r="DC13" s="675"/>
      <c r="DD13" s="648">
        <v>2169088</v>
      </c>
      <c r="DE13" s="643"/>
      <c r="DF13" s="643"/>
      <c r="DG13" s="643"/>
      <c r="DH13" s="643"/>
      <c r="DI13" s="643"/>
      <c r="DJ13" s="643"/>
      <c r="DK13" s="643"/>
      <c r="DL13" s="643"/>
      <c r="DM13" s="643"/>
      <c r="DN13" s="643"/>
      <c r="DO13" s="643"/>
      <c r="DP13" s="644"/>
      <c r="DQ13" s="648">
        <v>3789939</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7</v>
      </c>
      <c r="S14" s="643"/>
      <c r="T14" s="643"/>
      <c r="U14" s="643"/>
      <c r="V14" s="643"/>
      <c r="W14" s="643"/>
      <c r="X14" s="643"/>
      <c r="Y14" s="644"/>
      <c r="Z14" s="675">
        <v>0</v>
      </c>
      <c r="AA14" s="675"/>
      <c r="AB14" s="675"/>
      <c r="AC14" s="675"/>
      <c r="AD14" s="676">
        <v>7</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142834</v>
      </c>
      <c r="BH14" s="643"/>
      <c r="BI14" s="643"/>
      <c r="BJ14" s="643"/>
      <c r="BK14" s="643"/>
      <c r="BL14" s="643"/>
      <c r="BM14" s="643"/>
      <c r="BN14" s="644"/>
      <c r="BO14" s="675">
        <v>0.5</v>
      </c>
      <c r="BP14" s="675"/>
      <c r="BQ14" s="675"/>
      <c r="BR14" s="675"/>
      <c r="BS14" s="648" t="s">
        <v>129</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3806297</v>
      </c>
      <c r="CS14" s="643"/>
      <c r="CT14" s="643"/>
      <c r="CU14" s="643"/>
      <c r="CV14" s="643"/>
      <c r="CW14" s="643"/>
      <c r="CX14" s="643"/>
      <c r="CY14" s="644"/>
      <c r="CZ14" s="675">
        <v>4.7</v>
      </c>
      <c r="DA14" s="675"/>
      <c r="DB14" s="675"/>
      <c r="DC14" s="675"/>
      <c r="DD14" s="648">
        <v>1885804</v>
      </c>
      <c r="DE14" s="643"/>
      <c r="DF14" s="643"/>
      <c r="DG14" s="643"/>
      <c r="DH14" s="643"/>
      <c r="DI14" s="643"/>
      <c r="DJ14" s="643"/>
      <c r="DK14" s="643"/>
      <c r="DL14" s="643"/>
      <c r="DM14" s="643"/>
      <c r="DN14" s="643"/>
      <c r="DO14" s="643"/>
      <c r="DP14" s="644"/>
      <c r="DQ14" s="648">
        <v>2068751</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233</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850250</v>
      </c>
      <c r="BH15" s="643"/>
      <c r="BI15" s="643"/>
      <c r="BJ15" s="643"/>
      <c r="BK15" s="643"/>
      <c r="BL15" s="643"/>
      <c r="BM15" s="643"/>
      <c r="BN15" s="644"/>
      <c r="BO15" s="675">
        <v>3</v>
      </c>
      <c r="BP15" s="675"/>
      <c r="BQ15" s="675"/>
      <c r="BR15" s="675"/>
      <c r="BS15" s="648" t="s">
        <v>129</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11458988</v>
      </c>
      <c r="CS15" s="643"/>
      <c r="CT15" s="643"/>
      <c r="CU15" s="643"/>
      <c r="CV15" s="643"/>
      <c r="CW15" s="643"/>
      <c r="CX15" s="643"/>
      <c r="CY15" s="644"/>
      <c r="CZ15" s="675">
        <v>14.3</v>
      </c>
      <c r="DA15" s="675"/>
      <c r="DB15" s="675"/>
      <c r="DC15" s="675"/>
      <c r="DD15" s="648">
        <v>3798419</v>
      </c>
      <c r="DE15" s="643"/>
      <c r="DF15" s="643"/>
      <c r="DG15" s="643"/>
      <c r="DH15" s="643"/>
      <c r="DI15" s="643"/>
      <c r="DJ15" s="643"/>
      <c r="DK15" s="643"/>
      <c r="DL15" s="643"/>
      <c r="DM15" s="643"/>
      <c r="DN15" s="643"/>
      <c r="DO15" s="643"/>
      <c r="DP15" s="644"/>
      <c r="DQ15" s="648">
        <v>6630431</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33508</v>
      </c>
      <c r="S16" s="643"/>
      <c r="T16" s="643"/>
      <c r="U16" s="643"/>
      <c r="V16" s="643"/>
      <c r="W16" s="643"/>
      <c r="X16" s="643"/>
      <c r="Y16" s="644"/>
      <c r="Z16" s="675">
        <v>0</v>
      </c>
      <c r="AA16" s="675"/>
      <c r="AB16" s="675"/>
      <c r="AC16" s="675"/>
      <c r="AD16" s="676">
        <v>33508</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233</v>
      </c>
      <c r="BP16" s="675"/>
      <c r="BQ16" s="675"/>
      <c r="BR16" s="675"/>
      <c r="BS16" s="648" t="s">
        <v>129</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129</v>
      </c>
      <c r="CS16" s="643"/>
      <c r="CT16" s="643"/>
      <c r="CU16" s="643"/>
      <c r="CV16" s="643"/>
      <c r="CW16" s="643"/>
      <c r="CX16" s="643"/>
      <c r="CY16" s="644"/>
      <c r="CZ16" s="675" t="s">
        <v>129</v>
      </c>
      <c r="DA16" s="675"/>
      <c r="DB16" s="675"/>
      <c r="DC16" s="675"/>
      <c r="DD16" s="648" t="s">
        <v>129</v>
      </c>
      <c r="DE16" s="643"/>
      <c r="DF16" s="643"/>
      <c r="DG16" s="643"/>
      <c r="DH16" s="643"/>
      <c r="DI16" s="643"/>
      <c r="DJ16" s="643"/>
      <c r="DK16" s="643"/>
      <c r="DL16" s="643"/>
      <c r="DM16" s="643"/>
      <c r="DN16" s="643"/>
      <c r="DO16" s="643"/>
      <c r="DP16" s="644"/>
      <c r="DQ16" s="648" t="s">
        <v>129</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194543</v>
      </c>
      <c r="S17" s="643"/>
      <c r="T17" s="643"/>
      <c r="U17" s="643"/>
      <c r="V17" s="643"/>
      <c r="W17" s="643"/>
      <c r="X17" s="643"/>
      <c r="Y17" s="644"/>
      <c r="Z17" s="675">
        <v>0.2</v>
      </c>
      <c r="AA17" s="675"/>
      <c r="AB17" s="675"/>
      <c r="AC17" s="675"/>
      <c r="AD17" s="676">
        <v>194543</v>
      </c>
      <c r="AE17" s="676"/>
      <c r="AF17" s="676"/>
      <c r="AG17" s="676"/>
      <c r="AH17" s="676"/>
      <c r="AI17" s="676"/>
      <c r="AJ17" s="676"/>
      <c r="AK17" s="676"/>
      <c r="AL17" s="645">
        <v>0.6</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266</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5133645</v>
      </c>
      <c r="CS17" s="643"/>
      <c r="CT17" s="643"/>
      <c r="CU17" s="643"/>
      <c r="CV17" s="643"/>
      <c r="CW17" s="643"/>
      <c r="CX17" s="643"/>
      <c r="CY17" s="644"/>
      <c r="CZ17" s="675">
        <v>6.4</v>
      </c>
      <c r="DA17" s="675"/>
      <c r="DB17" s="675"/>
      <c r="DC17" s="675"/>
      <c r="DD17" s="648" t="s">
        <v>129</v>
      </c>
      <c r="DE17" s="643"/>
      <c r="DF17" s="643"/>
      <c r="DG17" s="643"/>
      <c r="DH17" s="643"/>
      <c r="DI17" s="643"/>
      <c r="DJ17" s="643"/>
      <c r="DK17" s="643"/>
      <c r="DL17" s="643"/>
      <c r="DM17" s="643"/>
      <c r="DN17" s="643"/>
      <c r="DO17" s="643"/>
      <c r="DP17" s="644"/>
      <c r="DQ17" s="648">
        <v>5098799</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168269</v>
      </c>
      <c r="S18" s="643"/>
      <c r="T18" s="643"/>
      <c r="U18" s="643"/>
      <c r="V18" s="643"/>
      <c r="W18" s="643"/>
      <c r="X18" s="643"/>
      <c r="Y18" s="644"/>
      <c r="Z18" s="675">
        <v>0.2</v>
      </c>
      <c r="AA18" s="675"/>
      <c r="AB18" s="675"/>
      <c r="AC18" s="675"/>
      <c r="AD18" s="676">
        <v>168269</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129</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v>3946</v>
      </c>
      <c r="CS18" s="643"/>
      <c r="CT18" s="643"/>
      <c r="CU18" s="643"/>
      <c r="CV18" s="643"/>
      <c r="CW18" s="643"/>
      <c r="CX18" s="643"/>
      <c r="CY18" s="644"/>
      <c r="CZ18" s="675">
        <v>0</v>
      </c>
      <c r="DA18" s="675"/>
      <c r="DB18" s="675"/>
      <c r="DC18" s="675"/>
      <c r="DD18" s="648" t="s">
        <v>181</v>
      </c>
      <c r="DE18" s="643"/>
      <c r="DF18" s="643"/>
      <c r="DG18" s="643"/>
      <c r="DH18" s="643"/>
      <c r="DI18" s="643"/>
      <c r="DJ18" s="643"/>
      <c r="DK18" s="643"/>
      <c r="DL18" s="643"/>
      <c r="DM18" s="643"/>
      <c r="DN18" s="643"/>
      <c r="DO18" s="643"/>
      <c r="DP18" s="644"/>
      <c r="DQ18" s="648">
        <v>3946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148981</v>
      </c>
      <c r="S19" s="643"/>
      <c r="T19" s="643"/>
      <c r="U19" s="643"/>
      <c r="V19" s="643"/>
      <c r="W19" s="643"/>
      <c r="X19" s="643"/>
      <c r="Y19" s="644"/>
      <c r="Z19" s="675">
        <v>0.2</v>
      </c>
      <c r="AA19" s="675"/>
      <c r="AB19" s="675"/>
      <c r="AC19" s="675"/>
      <c r="AD19" s="676">
        <v>148981</v>
      </c>
      <c r="AE19" s="676"/>
      <c r="AF19" s="676"/>
      <c r="AG19" s="676"/>
      <c r="AH19" s="676"/>
      <c r="AI19" s="676"/>
      <c r="AJ19" s="676"/>
      <c r="AK19" s="676"/>
      <c r="AL19" s="645">
        <v>0.5</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2319319</v>
      </c>
      <c r="BH19" s="643"/>
      <c r="BI19" s="643"/>
      <c r="BJ19" s="643"/>
      <c r="BK19" s="643"/>
      <c r="BL19" s="643"/>
      <c r="BM19" s="643"/>
      <c r="BN19" s="644"/>
      <c r="BO19" s="675">
        <v>8.1</v>
      </c>
      <c r="BP19" s="675"/>
      <c r="BQ19" s="675"/>
      <c r="BR19" s="675"/>
      <c r="BS19" s="648" t="s">
        <v>129</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181</v>
      </c>
      <c r="CS19" s="643"/>
      <c r="CT19" s="643"/>
      <c r="CU19" s="643"/>
      <c r="CV19" s="643"/>
      <c r="CW19" s="643"/>
      <c r="CX19" s="643"/>
      <c r="CY19" s="644"/>
      <c r="CZ19" s="675" t="s">
        <v>129</v>
      </c>
      <c r="DA19" s="675"/>
      <c r="DB19" s="675"/>
      <c r="DC19" s="675"/>
      <c r="DD19" s="648" t="s">
        <v>233</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15879</v>
      </c>
      <c r="S20" s="643"/>
      <c r="T20" s="643"/>
      <c r="U20" s="643"/>
      <c r="V20" s="643"/>
      <c r="W20" s="643"/>
      <c r="X20" s="643"/>
      <c r="Y20" s="644"/>
      <c r="Z20" s="675">
        <v>0</v>
      </c>
      <c r="AA20" s="675"/>
      <c r="AB20" s="675"/>
      <c r="AC20" s="675"/>
      <c r="AD20" s="676">
        <v>15879</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2319319</v>
      </c>
      <c r="BH20" s="643"/>
      <c r="BI20" s="643"/>
      <c r="BJ20" s="643"/>
      <c r="BK20" s="643"/>
      <c r="BL20" s="643"/>
      <c r="BM20" s="643"/>
      <c r="BN20" s="644"/>
      <c r="BO20" s="675">
        <v>8.1</v>
      </c>
      <c r="BP20" s="675"/>
      <c r="BQ20" s="675"/>
      <c r="BR20" s="675"/>
      <c r="BS20" s="648" t="s">
        <v>129</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80319035</v>
      </c>
      <c r="CS20" s="643"/>
      <c r="CT20" s="643"/>
      <c r="CU20" s="643"/>
      <c r="CV20" s="643"/>
      <c r="CW20" s="643"/>
      <c r="CX20" s="643"/>
      <c r="CY20" s="644"/>
      <c r="CZ20" s="675">
        <v>100</v>
      </c>
      <c r="DA20" s="675"/>
      <c r="DB20" s="675"/>
      <c r="DC20" s="675"/>
      <c r="DD20" s="648">
        <v>9870096</v>
      </c>
      <c r="DE20" s="643"/>
      <c r="DF20" s="643"/>
      <c r="DG20" s="643"/>
      <c r="DH20" s="643"/>
      <c r="DI20" s="643"/>
      <c r="DJ20" s="643"/>
      <c r="DK20" s="643"/>
      <c r="DL20" s="643"/>
      <c r="DM20" s="643"/>
      <c r="DN20" s="643"/>
      <c r="DO20" s="643"/>
      <c r="DP20" s="644"/>
      <c r="DQ20" s="648">
        <v>38800377</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3409</v>
      </c>
      <c r="S21" s="643"/>
      <c r="T21" s="643"/>
      <c r="U21" s="643"/>
      <c r="V21" s="643"/>
      <c r="W21" s="643"/>
      <c r="X21" s="643"/>
      <c r="Y21" s="644"/>
      <c r="Z21" s="675">
        <v>0</v>
      </c>
      <c r="AA21" s="675"/>
      <c r="AB21" s="675"/>
      <c r="AC21" s="675"/>
      <c r="AD21" s="676">
        <v>3409</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233</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1567524</v>
      </c>
      <c r="S22" s="643"/>
      <c r="T22" s="643"/>
      <c r="U22" s="643"/>
      <c r="V22" s="643"/>
      <c r="W22" s="643"/>
      <c r="X22" s="643"/>
      <c r="Y22" s="644"/>
      <c r="Z22" s="675">
        <v>1.9</v>
      </c>
      <c r="AA22" s="675"/>
      <c r="AB22" s="675"/>
      <c r="AC22" s="675"/>
      <c r="AD22" s="676">
        <v>1407954</v>
      </c>
      <c r="AE22" s="676"/>
      <c r="AF22" s="676"/>
      <c r="AG22" s="676"/>
      <c r="AH22" s="676"/>
      <c r="AI22" s="676"/>
      <c r="AJ22" s="676"/>
      <c r="AK22" s="676"/>
      <c r="AL22" s="645">
        <v>4.4000000000000004</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233</v>
      </c>
      <c r="BH22" s="643"/>
      <c r="BI22" s="643"/>
      <c r="BJ22" s="643"/>
      <c r="BK22" s="643"/>
      <c r="BL22" s="643"/>
      <c r="BM22" s="643"/>
      <c r="BN22" s="644"/>
      <c r="BO22" s="675" t="s">
        <v>233</v>
      </c>
      <c r="BP22" s="675"/>
      <c r="BQ22" s="675"/>
      <c r="BR22" s="675"/>
      <c r="BS22" s="648" t="s">
        <v>129</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1407954</v>
      </c>
      <c r="S23" s="643"/>
      <c r="T23" s="643"/>
      <c r="U23" s="643"/>
      <c r="V23" s="643"/>
      <c r="W23" s="643"/>
      <c r="X23" s="643"/>
      <c r="Y23" s="644"/>
      <c r="Z23" s="675">
        <v>1.7</v>
      </c>
      <c r="AA23" s="675"/>
      <c r="AB23" s="675"/>
      <c r="AC23" s="675"/>
      <c r="AD23" s="676">
        <v>1407954</v>
      </c>
      <c r="AE23" s="676"/>
      <c r="AF23" s="676"/>
      <c r="AG23" s="676"/>
      <c r="AH23" s="676"/>
      <c r="AI23" s="676"/>
      <c r="AJ23" s="676"/>
      <c r="AK23" s="676"/>
      <c r="AL23" s="645">
        <v>4.4000000000000004</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2319319</v>
      </c>
      <c r="BH23" s="643"/>
      <c r="BI23" s="643"/>
      <c r="BJ23" s="643"/>
      <c r="BK23" s="643"/>
      <c r="BL23" s="643"/>
      <c r="BM23" s="643"/>
      <c r="BN23" s="644"/>
      <c r="BO23" s="675">
        <v>8.1</v>
      </c>
      <c r="BP23" s="675"/>
      <c r="BQ23" s="675"/>
      <c r="BR23" s="675"/>
      <c r="BS23" s="648" t="s">
        <v>129</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153127</v>
      </c>
      <c r="S24" s="643"/>
      <c r="T24" s="643"/>
      <c r="U24" s="643"/>
      <c r="V24" s="643"/>
      <c r="W24" s="643"/>
      <c r="X24" s="643"/>
      <c r="Y24" s="644"/>
      <c r="Z24" s="675">
        <v>0.2</v>
      </c>
      <c r="AA24" s="675"/>
      <c r="AB24" s="675"/>
      <c r="AC24" s="675"/>
      <c r="AD24" s="676" t="s">
        <v>129</v>
      </c>
      <c r="AE24" s="676"/>
      <c r="AF24" s="676"/>
      <c r="AG24" s="676"/>
      <c r="AH24" s="676"/>
      <c r="AI24" s="676"/>
      <c r="AJ24" s="676"/>
      <c r="AK24" s="676"/>
      <c r="AL24" s="645" t="s">
        <v>129</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181</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32854586</v>
      </c>
      <c r="CS24" s="698"/>
      <c r="CT24" s="698"/>
      <c r="CU24" s="698"/>
      <c r="CV24" s="698"/>
      <c r="CW24" s="698"/>
      <c r="CX24" s="698"/>
      <c r="CY24" s="741"/>
      <c r="CZ24" s="742">
        <v>40.9</v>
      </c>
      <c r="DA24" s="713"/>
      <c r="DB24" s="713"/>
      <c r="DC24" s="745"/>
      <c r="DD24" s="740">
        <v>20802095</v>
      </c>
      <c r="DE24" s="698"/>
      <c r="DF24" s="698"/>
      <c r="DG24" s="698"/>
      <c r="DH24" s="698"/>
      <c r="DI24" s="698"/>
      <c r="DJ24" s="698"/>
      <c r="DK24" s="741"/>
      <c r="DL24" s="740">
        <v>20548266</v>
      </c>
      <c r="DM24" s="698"/>
      <c r="DN24" s="698"/>
      <c r="DO24" s="698"/>
      <c r="DP24" s="698"/>
      <c r="DQ24" s="698"/>
      <c r="DR24" s="698"/>
      <c r="DS24" s="698"/>
      <c r="DT24" s="698"/>
      <c r="DU24" s="698"/>
      <c r="DV24" s="741"/>
      <c r="DW24" s="742">
        <v>60.9</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6443</v>
      </c>
      <c r="S25" s="643"/>
      <c r="T25" s="643"/>
      <c r="U25" s="643"/>
      <c r="V25" s="643"/>
      <c r="W25" s="643"/>
      <c r="X25" s="643"/>
      <c r="Y25" s="644"/>
      <c r="Z25" s="675">
        <v>0</v>
      </c>
      <c r="AA25" s="675"/>
      <c r="AB25" s="675"/>
      <c r="AC25" s="675"/>
      <c r="AD25" s="676" t="s">
        <v>129</v>
      </c>
      <c r="AE25" s="676"/>
      <c r="AF25" s="676"/>
      <c r="AG25" s="676"/>
      <c r="AH25" s="676"/>
      <c r="AI25" s="676"/>
      <c r="AJ25" s="676"/>
      <c r="AK25" s="676"/>
      <c r="AL25" s="645" t="s">
        <v>233</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266</v>
      </c>
      <c r="BP25" s="675"/>
      <c r="BQ25" s="675"/>
      <c r="BR25" s="675"/>
      <c r="BS25" s="648" t="s">
        <v>266</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12784226</v>
      </c>
      <c r="CS25" s="661"/>
      <c r="CT25" s="661"/>
      <c r="CU25" s="661"/>
      <c r="CV25" s="661"/>
      <c r="CW25" s="661"/>
      <c r="CX25" s="661"/>
      <c r="CY25" s="662"/>
      <c r="CZ25" s="645">
        <v>15.9</v>
      </c>
      <c r="DA25" s="663"/>
      <c r="DB25" s="663"/>
      <c r="DC25" s="664"/>
      <c r="DD25" s="648">
        <v>11346311</v>
      </c>
      <c r="DE25" s="661"/>
      <c r="DF25" s="661"/>
      <c r="DG25" s="661"/>
      <c r="DH25" s="661"/>
      <c r="DI25" s="661"/>
      <c r="DJ25" s="661"/>
      <c r="DK25" s="662"/>
      <c r="DL25" s="648">
        <v>11185069</v>
      </c>
      <c r="DM25" s="661"/>
      <c r="DN25" s="661"/>
      <c r="DO25" s="661"/>
      <c r="DP25" s="661"/>
      <c r="DQ25" s="661"/>
      <c r="DR25" s="661"/>
      <c r="DS25" s="661"/>
      <c r="DT25" s="661"/>
      <c r="DU25" s="661"/>
      <c r="DV25" s="662"/>
      <c r="DW25" s="645">
        <v>33.200000000000003</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34685911</v>
      </c>
      <c r="S26" s="643"/>
      <c r="T26" s="643"/>
      <c r="U26" s="643"/>
      <c r="V26" s="643"/>
      <c r="W26" s="643"/>
      <c r="X26" s="643"/>
      <c r="Y26" s="644"/>
      <c r="Z26" s="675">
        <v>41.9</v>
      </c>
      <c r="AA26" s="675"/>
      <c r="AB26" s="675"/>
      <c r="AC26" s="675"/>
      <c r="AD26" s="676">
        <v>32207022</v>
      </c>
      <c r="AE26" s="676"/>
      <c r="AF26" s="676"/>
      <c r="AG26" s="676"/>
      <c r="AH26" s="676"/>
      <c r="AI26" s="676"/>
      <c r="AJ26" s="676"/>
      <c r="AK26" s="676"/>
      <c r="AL26" s="645">
        <v>99.5</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8757713</v>
      </c>
      <c r="CS26" s="643"/>
      <c r="CT26" s="643"/>
      <c r="CU26" s="643"/>
      <c r="CV26" s="643"/>
      <c r="CW26" s="643"/>
      <c r="CX26" s="643"/>
      <c r="CY26" s="644"/>
      <c r="CZ26" s="645">
        <v>10.9</v>
      </c>
      <c r="DA26" s="663"/>
      <c r="DB26" s="663"/>
      <c r="DC26" s="664"/>
      <c r="DD26" s="648">
        <v>7707105</v>
      </c>
      <c r="DE26" s="643"/>
      <c r="DF26" s="643"/>
      <c r="DG26" s="643"/>
      <c r="DH26" s="643"/>
      <c r="DI26" s="643"/>
      <c r="DJ26" s="643"/>
      <c r="DK26" s="644"/>
      <c r="DL26" s="648" t="s">
        <v>233</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17487</v>
      </c>
      <c r="S27" s="643"/>
      <c r="T27" s="643"/>
      <c r="U27" s="643"/>
      <c r="V27" s="643"/>
      <c r="W27" s="643"/>
      <c r="X27" s="643"/>
      <c r="Y27" s="644"/>
      <c r="Z27" s="675">
        <v>0</v>
      </c>
      <c r="AA27" s="675"/>
      <c r="AB27" s="675"/>
      <c r="AC27" s="675"/>
      <c r="AD27" s="676">
        <v>17487</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28603252</v>
      </c>
      <c r="BH27" s="643"/>
      <c r="BI27" s="643"/>
      <c r="BJ27" s="643"/>
      <c r="BK27" s="643"/>
      <c r="BL27" s="643"/>
      <c r="BM27" s="643"/>
      <c r="BN27" s="644"/>
      <c r="BO27" s="675">
        <v>100</v>
      </c>
      <c r="BP27" s="675"/>
      <c r="BQ27" s="675"/>
      <c r="BR27" s="675"/>
      <c r="BS27" s="648">
        <v>189567</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14936715</v>
      </c>
      <c r="CS27" s="661"/>
      <c r="CT27" s="661"/>
      <c r="CU27" s="661"/>
      <c r="CV27" s="661"/>
      <c r="CW27" s="661"/>
      <c r="CX27" s="661"/>
      <c r="CY27" s="662"/>
      <c r="CZ27" s="645">
        <v>18.600000000000001</v>
      </c>
      <c r="DA27" s="663"/>
      <c r="DB27" s="663"/>
      <c r="DC27" s="664"/>
      <c r="DD27" s="648">
        <v>4356985</v>
      </c>
      <c r="DE27" s="661"/>
      <c r="DF27" s="661"/>
      <c r="DG27" s="661"/>
      <c r="DH27" s="661"/>
      <c r="DI27" s="661"/>
      <c r="DJ27" s="661"/>
      <c r="DK27" s="662"/>
      <c r="DL27" s="648">
        <v>4264398</v>
      </c>
      <c r="DM27" s="661"/>
      <c r="DN27" s="661"/>
      <c r="DO27" s="661"/>
      <c r="DP27" s="661"/>
      <c r="DQ27" s="661"/>
      <c r="DR27" s="661"/>
      <c r="DS27" s="661"/>
      <c r="DT27" s="661"/>
      <c r="DU27" s="661"/>
      <c r="DV27" s="662"/>
      <c r="DW27" s="645">
        <v>12.6</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280619</v>
      </c>
      <c r="S28" s="643"/>
      <c r="T28" s="643"/>
      <c r="U28" s="643"/>
      <c r="V28" s="643"/>
      <c r="W28" s="643"/>
      <c r="X28" s="643"/>
      <c r="Y28" s="644"/>
      <c r="Z28" s="675">
        <v>0.3</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5133645</v>
      </c>
      <c r="CS28" s="643"/>
      <c r="CT28" s="643"/>
      <c r="CU28" s="643"/>
      <c r="CV28" s="643"/>
      <c r="CW28" s="643"/>
      <c r="CX28" s="643"/>
      <c r="CY28" s="644"/>
      <c r="CZ28" s="645">
        <v>6.4</v>
      </c>
      <c r="DA28" s="663"/>
      <c r="DB28" s="663"/>
      <c r="DC28" s="664"/>
      <c r="DD28" s="648">
        <v>5098799</v>
      </c>
      <c r="DE28" s="643"/>
      <c r="DF28" s="643"/>
      <c r="DG28" s="643"/>
      <c r="DH28" s="643"/>
      <c r="DI28" s="643"/>
      <c r="DJ28" s="643"/>
      <c r="DK28" s="644"/>
      <c r="DL28" s="648">
        <v>5098799</v>
      </c>
      <c r="DM28" s="643"/>
      <c r="DN28" s="643"/>
      <c r="DO28" s="643"/>
      <c r="DP28" s="643"/>
      <c r="DQ28" s="643"/>
      <c r="DR28" s="643"/>
      <c r="DS28" s="643"/>
      <c r="DT28" s="643"/>
      <c r="DU28" s="643"/>
      <c r="DV28" s="644"/>
      <c r="DW28" s="645">
        <v>15.1</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939317</v>
      </c>
      <c r="S29" s="643"/>
      <c r="T29" s="643"/>
      <c r="U29" s="643"/>
      <c r="V29" s="643"/>
      <c r="W29" s="643"/>
      <c r="X29" s="643"/>
      <c r="Y29" s="644"/>
      <c r="Z29" s="675">
        <v>1.1000000000000001</v>
      </c>
      <c r="AA29" s="675"/>
      <c r="AB29" s="675"/>
      <c r="AC29" s="675"/>
      <c r="AD29" s="676">
        <v>96327</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5129958</v>
      </c>
      <c r="CS29" s="661"/>
      <c r="CT29" s="661"/>
      <c r="CU29" s="661"/>
      <c r="CV29" s="661"/>
      <c r="CW29" s="661"/>
      <c r="CX29" s="661"/>
      <c r="CY29" s="662"/>
      <c r="CZ29" s="645">
        <v>6.4</v>
      </c>
      <c r="DA29" s="663"/>
      <c r="DB29" s="663"/>
      <c r="DC29" s="664"/>
      <c r="DD29" s="648">
        <v>5095112</v>
      </c>
      <c r="DE29" s="661"/>
      <c r="DF29" s="661"/>
      <c r="DG29" s="661"/>
      <c r="DH29" s="661"/>
      <c r="DI29" s="661"/>
      <c r="DJ29" s="661"/>
      <c r="DK29" s="662"/>
      <c r="DL29" s="648">
        <v>5095112</v>
      </c>
      <c r="DM29" s="661"/>
      <c r="DN29" s="661"/>
      <c r="DO29" s="661"/>
      <c r="DP29" s="661"/>
      <c r="DQ29" s="661"/>
      <c r="DR29" s="661"/>
      <c r="DS29" s="661"/>
      <c r="DT29" s="661"/>
      <c r="DU29" s="661"/>
      <c r="DV29" s="662"/>
      <c r="DW29" s="645">
        <v>15.1</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697940</v>
      </c>
      <c r="S30" s="643"/>
      <c r="T30" s="643"/>
      <c r="U30" s="643"/>
      <c r="V30" s="643"/>
      <c r="W30" s="643"/>
      <c r="X30" s="643"/>
      <c r="Y30" s="644"/>
      <c r="Z30" s="675">
        <v>0.8</v>
      </c>
      <c r="AA30" s="675"/>
      <c r="AB30" s="675"/>
      <c r="AC30" s="675"/>
      <c r="AD30" s="676" t="s">
        <v>233</v>
      </c>
      <c r="AE30" s="676"/>
      <c r="AF30" s="676"/>
      <c r="AG30" s="676"/>
      <c r="AH30" s="676"/>
      <c r="AI30" s="676"/>
      <c r="AJ30" s="676"/>
      <c r="AK30" s="676"/>
      <c r="AL30" s="645" t="s">
        <v>129</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4939308</v>
      </c>
      <c r="CS30" s="643"/>
      <c r="CT30" s="643"/>
      <c r="CU30" s="643"/>
      <c r="CV30" s="643"/>
      <c r="CW30" s="643"/>
      <c r="CX30" s="643"/>
      <c r="CY30" s="644"/>
      <c r="CZ30" s="645">
        <v>6.1</v>
      </c>
      <c r="DA30" s="663"/>
      <c r="DB30" s="663"/>
      <c r="DC30" s="664"/>
      <c r="DD30" s="648">
        <v>4907430</v>
      </c>
      <c r="DE30" s="643"/>
      <c r="DF30" s="643"/>
      <c r="DG30" s="643"/>
      <c r="DH30" s="643"/>
      <c r="DI30" s="643"/>
      <c r="DJ30" s="643"/>
      <c r="DK30" s="644"/>
      <c r="DL30" s="648">
        <v>4907430</v>
      </c>
      <c r="DM30" s="643"/>
      <c r="DN30" s="643"/>
      <c r="DO30" s="643"/>
      <c r="DP30" s="643"/>
      <c r="DQ30" s="643"/>
      <c r="DR30" s="643"/>
      <c r="DS30" s="643"/>
      <c r="DT30" s="643"/>
      <c r="DU30" s="643"/>
      <c r="DV30" s="644"/>
      <c r="DW30" s="645">
        <v>14.6</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29191202</v>
      </c>
      <c r="S31" s="643"/>
      <c r="T31" s="643"/>
      <c r="U31" s="643"/>
      <c r="V31" s="643"/>
      <c r="W31" s="643"/>
      <c r="X31" s="643"/>
      <c r="Y31" s="644"/>
      <c r="Z31" s="675">
        <v>35.299999999999997</v>
      </c>
      <c r="AA31" s="675"/>
      <c r="AB31" s="675"/>
      <c r="AC31" s="675"/>
      <c r="AD31" s="676" t="s">
        <v>129</v>
      </c>
      <c r="AE31" s="676"/>
      <c r="AF31" s="676"/>
      <c r="AG31" s="676"/>
      <c r="AH31" s="676"/>
      <c r="AI31" s="676"/>
      <c r="AJ31" s="676"/>
      <c r="AK31" s="676"/>
      <c r="AL31" s="645" t="s">
        <v>129</v>
      </c>
      <c r="AM31" s="646"/>
      <c r="AN31" s="646"/>
      <c r="AO31" s="677"/>
      <c r="AP31" s="718" t="s">
        <v>311</v>
      </c>
      <c r="AQ31" s="719"/>
      <c r="AR31" s="719"/>
      <c r="AS31" s="719"/>
      <c r="AT31" s="724" t="s">
        <v>312</v>
      </c>
      <c r="AU31" s="231"/>
      <c r="AV31" s="231"/>
      <c r="AW31" s="231"/>
      <c r="AX31" s="708" t="s">
        <v>186</v>
      </c>
      <c r="AY31" s="709"/>
      <c r="AZ31" s="709"/>
      <c r="BA31" s="709"/>
      <c r="BB31" s="709"/>
      <c r="BC31" s="709"/>
      <c r="BD31" s="709"/>
      <c r="BE31" s="709"/>
      <c r="BF31" s="710"/>
      <c r="BG31" s="711">
        <v>98.9</v>
      </c>
      <c r="BH31" s="712"/>
      <c r="BI31" s="712"/>
      <c r="BJ31" s="712"/>
      <c r="BK31" s="712"/>
      <c r="BL31" s="712"/>
      <c r="BM31" s="713">
        <v>95.9</v>
      </c>
      <c r="BN31" s="712"/>
      <c r="BO31" s="712"/>
      <c r="BP31" s="712"/>
      <c r="BQ31" s="714"/>
      <c r="BR31" s="711">
        <v>99.1</v>
      </c>
      <c r="BS31" s="712"/>
      <c r="BT31" s="712"/>
      <c r="BU31" s="712"/>
      <c r="BV31" s="712"/>
      <c r="BW31" s="712"/>
      <c r="BX31" s="713">
        <v>96.1</v>
      </c>
      <c r="BY31" s="712"/>
      <c r="BZ31" s="712"/>
      <c r="CA31" s="712"/>
      <c r="CB31" s="714"/>
      <c r="CD31" s="729"/>
      <c r="CE31" s="730"/>
      <c r="CF31" s="681" t="s">
        <v>313</v>
      </c>
      <c r="CG31" s="682"/>
      <c r="CH31" s="682"/>
      <c r="CI31" s="682"/>
      <c r="CJ31" s="682"/>
      <c r="CK31" s="682"/>
      <c r="CL31" s="682"/>
      <c r="CM31" s="682"/>
      <c r="CN31" s="682"/>
      <c r="CO31" s="682"/>
      <c r="CP31" s="682"/>
      <c r="CQ31" s="683"/>
      <c r="CR31" s="642">
        <v>190650</v>
      </c>
      <c r="CS31" s="661"/>
      <c r="CT31" s="661"/>
      <c r="CU31" s="661"/>
      <c r="CV31" s="661"/>
      <c r="CW31" s="661"/>
      <c r="CX31" s="661"/>
      <c r="CY31" s="662"/>
      <c r="CZ31" s="645">
        <v>0.2</v>
      </c>
      <c r="DA31" s="663"/>
      <c r="DB31" s="663"/>
      <c r="DC31" s="664"/>
      <c r="DD31" s="648">
        <v>187682</v>
      </c>
      <c r="DE31" s="661"/>
      <c r="DF31" s="661"/>
      <c r="DG31" s="661"/>
      <c r="DH31" s="661"/>
      <c r="DI31" s="661"/>
      <c r="DJ31" s="661"/>
      <c r="DK31" s="662"/>
      <c r="DL31" s="648">
        <v>187682</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233</v>
      </c>
      <c r="S32" s="643"/>
      <c r="T32" s="643"/>
      <c r="U32" s="643"/>
      <c r="V32" s="643"/>
      <c r="W32" s="643"/>
      <c r="X32" s="643"/>
      <c r="Y32" s="644"/>
      <c r="Z32" s="675" t="s">
        <v>233</v>
      </c>
      <c r="AA32" s="675"/>
      <c r="AB32" s="675"/>
      <c r="AC32" s="675"/>
      <c r="AD32" s="676" t="s">
        <v>129</v>
      </c>
      <c r="AE32" s="676"/>
      <c r="AF32" s="676"/>
      <c r="AG32" s="676"/>
      <c r="AH32" s="676"/>
      <c r="AI32" s="676"/>
      <c r="AJ32" s="676"/>
      <c r="AK32" s="676"/>
      <c r="AL32" s="645" t="s">
        <v>129</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98.7</v>
      </c>
      <c r="BH32" s="661"/>
      <c r="BI32" s="661"/>
      <c r="BJ32" s="661"/>
      <c r="BK32" s="661"/>
      <c r="BL32" s="661"/>
      <c r="BM32" s="646">
        <v>94.5</v>
      </c>
      <c r="BN32" s="707"/>
      <c r="BO32" s="707"/>
      <c r="BP32" s="707"/>
      <c r="BQ32" s="688"/>
      <c r="BR32" s="715">
        <v>99</v>
      </c>
      <c r="BS32" s="661"/>
      <c r="BT32" s="661"/>
      <c r="BU32" s="661"/>
      <c r="BV32" s="661"/>
      <c r="BW32" s="661"/>
      <c r="BX32" s="646">
        <v>94.7</v>
      </c>
      <c r="BY32" s="707"/>
      <c r="BZ32" s="707"/>
      <c r="CA32" s="707"/>
      <c r="CB32" s="688"/>
      <c r="CD32" s="731"/>
      <c r="CE32" s="732"/>
      <c r="CF32" s="681" t="s">
        <v>317</v>
      </c>
      <c r="CG32" s="682"/>
      <c r="CH32" s="682"/>
      <c r="CI32" s="682"/>
      <c r="CJ32" s="682"/>
      <c r="CK32" s="682"/>
      <c r="CL32" s="682"/>
      <c r="CM32" s="682"/>
      <c r="CN32" s="682"/>
      <c r="CO32" s="682"/>
      <c r="CP32" s="682"/>
      <c r="CQ32" s="683"/>
      <c r="CR32" s="642">
        <v>3687</v>
      </c>
      <c r="CS32" s="643"/>
      <c r="CT32" s="643"/>
      <c r="CU32" s="643"/>
      <c r="CV32" s="643"/>
      <c r="CW32" s="643"/>
      <c r="CX32" s="643"/>
      <c r="CY32" s="644"/>
      <c r="CZ32" s="645">
        <v>0</v>
      </c>
      <c r="DA32" s="663"/>
      <c r="DB32" s="663"/>
      <c r="DC32" s="664"/>
      <c r="DD32" s="648">
        <v>3687</v>
      </c>
      <c r="DE32" s="643"/>
      <c r="DF32" s="643"/>
      <c r="DG32" s="643"/>
      <c r="DH32" s="643"/>
      <c r="DI32" s="643"/>
      <c r="DJ32" s="643"/>
      <c r="DK32" s="644"/>
      <c r="DL32" s="648">
        <v>3687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3673270</v>
      </c>
      <c r="S33" s="643"/>
      <c r="T33" s="643"/>
      <c r="U33" s="643"/>
      <c r="V33" s="643"/>
      <c r="W33" s="643"/>
      <c r="X33" s="643"/>
      <c r="Y33" s="644"/>
      <c r="Z33" s="675">
        <v>4.4000000000000004</v>
      </c>
      <c r="AA33" s="675"/>
      <c r="AB33" s="675"/>
      <c r="AC33" s="675"/>
      <c r="AD33" s="676" t="s">
        <v>129</v>
      </c>
      <c r="AE33" s="676"/>
      <c r="AF33" s="676"/>
      <c r="AG33" s="676"/>
      <c r="AH33" s="676"/>
      <c r="AI33" s="676"/>
      <c r="AJ33" s="676"/>
      <c r="AK33" s="676"/>
      <c r="AL33" s="645" t="s">
        <v>181</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99.1</v>
      </c>
      <c r="BH33" s="627"/>
      <c r="BI33" s="627"/>
      <c r="BJ33" s="627"/>
      <c r="BK33" s="627"/>
      <c r="BL33" s="627"/>
      <c r="BM33" s="669">
        <v>97.3</v>
      </c>
      <c r="BN33" s="627"/>
      <c r="BO33" s="627"/>
      <c r="BP33" s="627"/>
      <c r="BQ33" s="671"/>
      <c r="BR33" s="706">
        <v>99.1</v>
      </c>
      <c r="BS33" s="627"/>
      <c r="BT33" s="627"/>
      <c r="BU33" s="627"/>
      <c r="BV33" s="627"/>
      <c r="BW33" s="627"/>
      <c r="BX33" s="669">
        <v>97.4</v>
      </c>
      <c r="BY33" s="627"/>
      <c r="BZ33" s="627"/>
      <c r="CA33" s="627"/>
      <c r="CB33" s="671"/>
      <c r="CD33" s="681" t="s">
        <v>320</v>
      </c>
      <c r="CE33" s="682"/>
      <c r="CF33" s="682"/>
      <c r="CG33" s="682"/>
      <c r="CH33" s="682"/>
      <c r="CI33" s="682"/>
      <c r="CJ33" s="682"/>
      <c r="CK33" s="682"/>
      <c r="CL33" s="682"/>
      <c r="CM33" s="682"/>
      <c r="CN33" s="682"/>
      <c r="CO33" s="682"/>
      <c r="CP33" s="682"/>
      <c r="CQ33" s="683"/>
      <c r="CR33" s="642">
        <v>37594353</v>
      </c>
      <c r="CS33" s="661"/>
      <c r="CT33" s="661"/>
      <c r="CU33" s="661"/>
      <c r="CV33" s="661"/>
      <c r="CW33" s="661"/>
      <c r="CX33" s="661"/>
      <c r="CY33" s="662"/>
      <c r="CZ33" s="645">
        <v>46.8</v>
      </c>
      <c r="DA33" s="663"/>
      <c r="DB33" s="663"/>
      <c r="DC33" s="664"/>
      <c r="DD33" s="648">
        <v>15645981</v>
      </c>
      <c r="DE33" s="661"/>
      <c r="DF33" s="661"/>
      <c r="DG33" s="661"/>
      <c r="DH33" s="661"/>
      <c r="DI33" s="661"/>
      <c r="DJ33" s="661"/>
      <c r="DK33" s="662"/>
      <c r="DL33" s="648">
        <v>12411686</v>
      </c>
      <c r="DM33" s="661"/>
      <c r="DN33" s="661"/>
      <c r="DO33" s="661"/>
      <c r="DP33" s="661"/>
      <c r="DQ33" s="661"/>
      <c r="DR33" s="661"/>
      <c r="DS33" s="661"/>
      <c r="DT33" s="661"/>
      <c r="DU33" s="661"/>
      <c r="DV33" s="662"/>
      <c r="DW33" s="645">
        <v>36.799999999999997</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117482</v>
      </c>
      <c r="S34" s="643"/>
      <c r="T34" s="643"/>
      <c r="U34" s="643"/>
      <c r="V34" s="643"/>
      <c r="W34" s="643"/>
      <c r="X34" s="643"/>
      <c r="Y34" s="644"/>
      <c r="Z34" s="675">
        <v>0.1</v>
      </c>
      <c r="AA34" s="675"/>
      <c r="AB34" s="675"/>
      <c r="AC34" s="675"/>
      <c r="AD34" s="676">
        <v>35211</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10953575</v>
      </c>
      <c r="CS34" s="643"/>
      <c r="CT34" s="643"/>
      <c r="CU34" s="643"/>
      <c r="CV34" s="643"/>
      <c r="CW34" s="643"/>
      <c r="CX34" s="643"/>
      <c r="CY34" s="644"/>
      <c r="CZ34" s="645">
        <v>13.6</v>
      </c>
      <c r="DA34" s="663"/>
      <c r="DB34" s="663"/>
      <c r="DC34" s="664"/>
      <c r="DD34" s="648">
        <v>8300349</v>
      </c>
      <c r="DE34" s="643"/>
      <c r="DF34" s="643"/>
      <c r="DG34" s="643"/>
      <c r="DH34" s="643"/>
      <c r="DI34" s="643"/>
      <c r="DJ34" s="643"/>
      <c r="DK34" s="644"/>
      <c r="DL34" s="648">
        <v>6602934</v>
      </c>
      <c r="DM34" s="643"/>
      <c r="DN34" s="643"/>
      <c r="DO34" s="643"/>
      <c r="DP34" s="643"/>
      <c r="DQ34" s="643"/>
      <c r="DR34" s="643"/>
      <c r="DS34" s="643"/>
      <c r="DT34" s="643"/>
      <c r="DU34" s="643"/>
      <c r="DV34" s="644"/>
      <c r="DW34" s="645">
        <v>19.600000000000001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11287</v>
      </c>
      <c r="S35" s="643"/>
      <c r="T35" s="643"/>
      <c r="U35" s="643"/>
      <c r="V35" s="643"/>
      <c r="W35" s="643"/>
      <c r="X35" s="643"/>
      <c r="Y35" s="644"/>
      <c r="Z35" s="675">
        <v>0</v>
      </c>
      <c r="AA35" s="675"/>
      <c r="AB35" s="675"/>
      <c r="AC35" s="675"/>
      <c r="AD35" s="676" t="s">
        <v>233</v>
      </c>
      <c r="AE35" s="676"/>
      <c r="AF35" s="676"/>
      <c r="AG35" s="676"/>
      <c r="AH35" s="676"/>
      <c r="AI35" s="676"/>
      <c r="AJ35" s="676"/>
      <c r="AK35" s="676"/>
      <c r="AL35" s="645" t="s">
        <v>233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81630</v>
      </c>
      <c r="CS35" s="661"/>
      <c r="CT35" s="661"/>
      <c r="CU35" s="661"/>
      <c r="CV35" s="661"/>
      <c r="CW35" s="661"/>
      <c r="CX35" s="661"/>
      <c r="CY35" s="662"/>
      <c r="CZ35" s="645">
        <v>0.1</v>
      </c>
      <c r="DA35" s="663"/>
      <c r="DB35" s="663"/>
      <c r="DC35" s="664"/>
      <c r="DD35" s="648">
        <v>73694</v>
      </c>
      <c r="DE35" s="661"/>
      <c r="DF35" s="661"/>
      <c r="DG35" s="661"/>
      <c r="DH35" s="661"/>
      <c r="DI35" s="661"/>
      <c r="DJ35" s="661"/>
      <c r="DK35" s="662"/>
      <c r="DL35" s="648">
        <v>73694</v>
      </c>
      <c r="DM35" s="661"/>
      <c r="DN35" s="661"/>
      <c r="DO35" s="661"/>
      <c r="DP35" s="661"/>
      <c r="DQ35" s="661"/>
      <c r="DR35" s="661"/>
      <c r="DS35" s="661"/>
      <c r="DT35" s="661"/>
      <c r="DU35" s="661"/>
      <c r="DV35" s="662"/>
      <c r="DW35" s="645">
        <v>0.2</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3867892</v>
      </c>
      <c r="S36" s="643"/>
      <c r="T36" s="643"/>
      <c r="U36" s="643"/>
      <c r="V36" s="643"/>
      <c r="W36" s="643"/>
      <c r="X36" s="643"/>
      <c r="Y36" s="644"/>
      <c r="Z36" s="675">
        <v>4.7</v>
      </c>
      <c r="AA36" s="675"/>
      <c r="AB36" s="675"/>
      <c r="AC36" s="675"/>
      <c r="AD36" s="676" t="s">
        <v>233</v>
      </c>
      <c r="AE36" s="676"/>
      <c r="AF36" s="676"/>
      <c r="AG36" s="676"/>
      <c r="AH36" s="676"/>
      <c r="AI36" s="676"/>
      <c r="AJ36" s="676"/>
      <c r="AK36" s="676"/>
      <c r="AL36" s="645" t="s">
        <v>129</v>
      </c>
      <c r="AM36" s="646"/>
      <c r="AN36" s="646"/>
      <c r="AO36" s="677"/>
      <c r="AP36" s="235"/>
      <c r="AQ36" s="694" t="s">
        <v>328</v>
      </c>
      <c r="AR36" s="695"/>
      <c r="AS36" s="695"/>
      <c r="AT36" s="695"/>
      <c r="AU36" s="695"/>
      <c r="AV36" s="695"/>
      <c r="AW36" s="695"/>
      <c r="AX36" s="695"/>
      <c r="AY36" s="696"/>
      <c r="AZ36" s="697">
        <v>5675674</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257204</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21163867</v>
      </c>
      <c r="CS36" s="643"/>
      <c r="CT36" s="643"/>
      <c r="CU36" s="643"/>
      <c r="CV36" s="643"/>
      <c r="CW36" s="643"/>
      <c r="CX36" s="643"/>
      <c r="CY36" s="644"/>
      <c r="CZ36" s="645">
        <v>26.3</v>
      </c>
      <c r="DA36" s="663"/>
      <c r="DB36" s="663"/>
      <c r="DC36" s="664"/>
      <c r="DD36" s="648">
        <v>3366080</v>
      </c>
      <c r="DE36" s="643"/>
      <c r="DF36" s="643"/>
      <c r="DG36" s="643"/>
      <c r="DH36" s="643"/>
      <c r="DI36" s="643"/>
      <c r="DJ36" s="643"/>
      <c r="DK36" s="644"/>
      <c r="DL36" s="648">
        <v>2200551</v>
      </c>
      <c r="DM36" s="643"/>
      <c r="DN36" s="643"/>
      <c r="DO36" s="643"/>
      <c r="DP36" s="643"/>
      <c r="DQ36" s="643"/>
      <c r="DR36" s="643"/>
      <c r="DS36" s="643"/>
      <c r="DT36" s="643"/>
      <c r="DU36" s="643"/>
      <c r="DV36" s="644"/>
      <c r="DW36" s="645">
        <v>6.5</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970313</v>
      </c>
      <c r="S37" s="643"/>
      <c r="T37" s="643"/>
      <c r="U37" s="643"/>
      <c r="V37" s="643"/>
      <c r="W37" s="643"/>
      <c r="X37" s="643"/>
      <c r="Y37" s="644"/>
      <c r="Z37" s="675">
        <v>1.2</v>
      </c>
      <c r="AA37" s="675"/>
      <c r="AB37" s="675"/>
      <c r="AC37" s="675"/>
      <c r="AD37" s="676" t="s">
        <v>233</v>
      </c>
      <c r="AE37" s="676"/>
      <c r="AF37" s="676"/>
      <c r="AG37" s="676"/>
      <c r="AH37" s="676"/>
      <c r="AI37" s="676"/>
      <c r="AJ37" s="676"/>
      <c r="AK37" s="676"/>
      <c r="AL37" s="645" t="s">
        <v>129</v>
      </c>
      <c r="AM37" s="646"/>
      <c r="AN37" s="646"/>
      <c r="AO37" s="677"/>
      <c r="AQ37" s="685" t="s">
        <v>332</v>
      </c>
      <c r="AR37" s="686"/>
      <c r="AS37" s="686"/>
      <c r="AT37" s="686"/>
      <c r="AU37" s="686"/>
      <c r="AV37" s="686"/>
      <c r="AW37" s="686"/>
      <c r="AX37" s="686"/>
      <c r="AY37" s="687"/>
      <c r="AZ37" s="642">
        <v>1359605</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217593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165850</v>
      </c>
      <c r="CS37" s="661"/>
      <c r="CT37" s="661"/>
      <c r="CU37" s="661"/>
      <c r="CV37" s="661"/>
      <c r="CW37" s="661"/>
      <c r="CX37" s="661"/>
      <c r="CY37" s="662"/>
      <c r="CZ37" s="645">
        <v>0.2</v>
      </c>
      <c r="DA37" s="663"/>
      <c r="DB37" s="663"/>
      <c r="DC37" s="664"/>
      <c r="DD37" s="648">
        <v>134939</v>
      </c>
      <c r="DE37" s="661"/>
      <c r="DF37" s="661"/>
      <c r="DG37" s="661"/>
      <c r="DH37" s="661"/>
      <c r="DI37" s="661"/>
      <c r="DJ37" s="661"/>
      <c r="DK37" s="662"/>
      <c r="DL37" s="648">
        <v>123807</v>
      </c>
      <c r="DM37" s="661"/>
      <c r="DN37" s="661"/>
      <c r="DO37" s="661"/>
      <c r="DP37" s="661"/>
      <c r="DQ37" s="661"/>
      <c r="DR37" s="661"/>
      <c r="DS37" s="661"/>
      <c r="DT37" s="661"/>
      <c r="DU37" s="661"/>
      <c r="DV37" s="662"/>
      <c r="DW37" s="645">
        <v>0.4</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2023639</v>
      </c>
      <c r="S38" s="643"/>
      <c r="T38" s="643"/>
      <c r="U38" s="643"/>
      <c r="V38" s="643"/>
      <c r="W38" s="643"/>
      <c r="X38" s="643"/>
      <c r="Y38" s="644"/>
      <c r="Z38" s="675">
        <v>2.4</v>
      </c>
      <c r="AA38" s="675"/>
      <c r="AB38" s="675"/>
      <c r="AC38" s="675"/>
      <c r="AD38" s="676">
        <v>3</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3946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20026</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4310117</v>
      </c>
      <c r="CS38" s="643"/>
      <c r="CT38" s="643"/>
      <c r="CU38" s="643"/>
      <c r="CV38" s="643"/>
      <c r="CW38" s="643"/>
      <c r="CX38" s="643"/>
      <c r="CY38" s="644"/>
      <c r="CZ38" s="645">
        <v>5.4</v>
      </c>
      <c r="DA38" s="663"/>
      <c r="DB38" s="663"/>
      <c r="DC38" s="664"/>
      <c r="DD38" s="648">
        <v>3595217</v>
      </c>
      <c r="DE38" s="643"/>
      <c r="DF38" s="643"/>
      <c r="DG38" s="643"/>
      <c r="DH38" s="643"/>
      <c r="DI38" s="643"/>
      <c r="DJ38" s="643"/>
      <c r="DK38" s="644"/>
      <c r="DL38" s="648">
        <v>3534507</v>
      </c>
      <c r="DM38" s="643"/>
      <c r="DN38" s="643"/>
      <c r="DO38" s="643"/>
      <c r="DP38" s="643"/>
      <c r="DQ38" s="643"/>
      <c r="DR38" s="643"/>
      <c r="DS38" s="643"/>
      <c r="DT38" s="643"/>
      <c r="DU38" s="643"/>
      <c r="DV38" s="644"/>
      <c r="DW38" s="645">
        <v>10.5</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6302990</v>
      </c>
      <c r="S39" s="643"/>
      <c r="T39" s="643"/>
      <c r="U39" s="643"/>
      <c r="V39" s="643"/>
      <c r="W39" s="643"/>
      <c r="X39" s="643"/>
      <c r="Y39" s="644"/>
      <c r="Z39" s="675">
        <v>7.6</v>
      </c>
      <c r="AA39" s="675"/>
      <c r="AB39" s="675"/>
      <c r="AC39" s="675"/>
      <c r="AD39" s="676" t="s">
        <v>129</v>
      </c>
      <c r="AE39" s="676"/>
      <c r="AF39" s="676"/>
      <c r="AG39" s="676"/>
      <c r="AH39" s="676"/>
      <c r="AI39" s="676"/>
      <c r="AJ39" s="676"/>
      <c r="AK39" s="676"/>
      <c r="AL39" s="645" t="s">
        <v>233</v>
      </c>
      <c r="AM39" s="646"/>
      <c r="AN39" s="646"/>
      <c r="AO39" s="677"/>
      <c r="AQ39" s="685" t="s">
        <v>340</v>
      </c>
      <c r="AR39" s="686"/>
      <c r="AS39" s="686"/>
      <c r="AT39" s="686"/>
      <c r="AU39" s="686"/>
      <c r="AV39" s="686"/>
      <c r="AW39" s="686"/>
      <c r="AX39" s="686"/>
      <c r="AY39" s="687"/>
      <c r="AZ39" s="642">
        <v>2006</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29339</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317764</v>
      </c>
      <c r="CS39" s="661"/>
      <c r="CT39" s="661"/>
      <c r="CU39" s="661"/>
      <c r="CV39" s="661"/>
      <c r="CW39" s="661"/>
      <c r="CX39" s="661"/>
      <c r="CY39" s="662"/>
      <c r="CZ39" s="645">
        <v>0.4</v>
      </c>
      <c r="DA39" s="663"/>
      <c r="DB39" s="663"/>
      <c r="DC39" s="664"/>
      <c r="DD39" s="648">
        <v>167641</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181</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233</v>
      </c>
      <c r="AM40" s="646"/>
      <c r="AN40" s="646"/>
      <c r="AO40" s="677"/>
      <c r="AQ40" s="685" t="s">
        <v>344</v>
      </c>
      <c r="AR40" s="686"/>
      <c r="AS40" s="686"/>
      <c r="AT40" s="686"/>
      <c r="AU40" s="686"/>
      <c r="AV40" s="686"/>
      <c r="AW40" s="686"/>
      <c r="AX40" s="686"/>
      <c r="AY40" s="687"/>
      <c r="AZ40" s="642">
        <v>783</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767400</v>
      </c>
      <c r="CS40" s="643"/>
      <c r="CT40" s="643"/>
      <c r="CU40" s="643"/>
      <c r="CV40" s="643"/>
      <c r="CW40" s="643"/>
      <c r="CX40" s="643"/>
      <c r="CY40" s="644"/>
      <c r="CZ40" s="645">
        <v>1</v>
      </c>
      <c r="DA40" s="663"/>
      <c r="DB40" s="663"/>
      <c r="DC40" s="664"/>
      <c r="DD40" s="648">
        <v>143000</v>
      </c>
      <c r="DE40" s="643"/>
      <c r="DF40" s="643"/>
      <c r="DG40" s="643"/>
      <c r="DH40" s="643"/>
      <c r="DI40" s="643"/>
      <c r="DJ40" s="643"/>
      <c r="DK40" s="644"/>
      <c r="DL40" s="648" t="s">
        <v>233</v>
      </c>
      <c r="DM40" s="643"/>
      <c r="DN40" s="643"/>
      <c r="DO40" s="643"/>
      <c r="DP40" s="643"/>
      <c r="DQ40" s="643"/>
      <c r="DR40" s="643"/>
      <c r="DS40" s="643"/>
      <c r="DT40" s="643"/>
      <c r="DU40" s="643"/>
      <c r="DV40" s="644"/>
      <c r="DW40" s="645" t="s">
        <v>129</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233</v>
      </c>
      <c r="AE41" s="676"/>
      <c r="AF41" s="676"/>
      <c r="AG41" s="676"/>
      <c r="AH41" s="676"/>
      <c r="AI41" s="676"/>
      <c r="AJ41" s="676"/>
      <c r="AK41" s="676"/>
      <c r="AL41" s="645" t="s">
        <v>233</v>
      </c>
      <c r="AM41" s="646"/>
      <c r="AN41" s="646"/>
      <c r="AO41" s="677"/>
      <c r="AQ41" s="685" t="s">
        <v>349</v>
      </c>
      <c r="AR41" s="686"/>
      <c r="AS41" s="686"/>
      <c r="AT41" s="686"/>
      <c r="AU41" s="686"/>
      <c r="AV41" s="686"/>
      <c r="AW41" s="686"/>
      <c r="AX41" s="686"/>
      <c r="AY41" s="687"/>
      <c r="AZ41" s="642">
        <v>859686</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1364787</v>
      </c>
      <c r="S42" s="643"/>
      <c r="T42" s="643"/>
      <c r="U42" s="643"/>
      <c r="V42" s="643"/>
      <c r="W42" s="643"/>
      <c r="X42" s="643"/>
      <c r="Y42" s="644"/>
      <c r="Z42" s="675">
        <v>1.6</v>
      </c>
      <c r="AA42" s="675"/>
      <c r="AB42" s="675"/>
      <c r="AC42" s="675"/>
      <c r="AD42" s="676" t="s">
        <v>129</v>
      </c>
      <c r="AE42" s="676"/>
      <c r="AF42" s="676"/>
      <c r="AG42" s="676"/>
      <c r="AH42" s="676"/>
      <c r="AI42" s="676"/>
      <c r="AJ42" s="676"/>
      <c r="AK42" s="676"/>
      <c r="AL42" s="645" t="s">
        <v>233</v>
      </c>
      <c r="AM42" s="646"/>
      <c r="AN42" s="646"/>
      <c r="AO42" s="677"/>
      <c r="AQ42" s="678" t="s">
        <v>353</v>
      </c>
      <c r="AR42" s="679"/>
      <c r="AS42" s="679"/>
      <c r="AT42" s="679"/>
      <c r="AU42" s="679"/>
      <c r="AV42" s="679"/>
      <c r="AW42" s="679"/>
      <c r="AX42" s="679"/>
      <c r="AY42" s="680"/>
      <c r="AZ42" s="626">
        <v>3449648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297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9870096</v>
      </c>
      <c r="CS42" s="643"/>
      <c r="CT42" s="643"/>
      <c r="CU42" s="643"/>
      <c r="CV42" s="643"/>
      <c r="CW42" s="643"/>
      <c r="CX42" s="643"/>
      <c r="CY42" s="644"/>
      <c r="CZ42" s="645">
        <v>12.3</v>
      </c>
      <c r="DA42" s="646"/>
      <c r="DB42" s="646"/>
      <c r="DC42" s="647"/>
      <c r="DD42" s="648">
        <v>2352301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82779349</v>
      </c>
      <c r="S43" s="665"/>
      <c r="T43" s="665"/>
      <c r="U43" s="665"/>
      <c r="V43" s="665"/>
      <c r="W43" s="665"/>
      <c r="X43" s="665"/>
      <c r="Y43" s="666"/>
      <c r="Z43" s="667">
        <v>100</v>
      </c>
      <c r="AA43" s="667"/>
      <c r="AB43" s="667"/>
      <c r="AC43" s="667"/>
      <c r="AD43" s="668">
        <v>32356050</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470007</v>
      </c>
      <c r="CS43" s="661"/>
      <c r="CT43" s="661"/>
      <c r="CU43" s="661"/>
      <c r="CV43" s="661"/>
      <c r="CW43" s="661"/>
      <c r="CX43" s="661"/>
      <c r="CY43" s="662"/>
      <c r="CZ43" s="645">
        <v>0.6</v>
      </c>
      <c r="DA43" s="663"/>
      <c r="DB43" s="663"/>
      <c r="DC43" s="664"/>
      <c r="DD43" s="648">
        <v>465930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9870096</v>
      </c>
      <c r="CS44" s="643"/>
      <c r="CT44" s="643"/>
      <c r="CU44" s="643"/>
      <c r="CV44" s="643"/>
      <c r="CW44" s="643"/>
      <c r="CX44" s="643"/>
      <c r="CY44" s="644"/>
      <c r="CZ44" s="645">
        <v>12.3</v>
      </c>
      <c r="DA44" s="646"/>
      <c r="DB44" s="646"/>
      <c r="DC44" s="647"/>
      <c r="DD44" s="648">
        <v>2352301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1494143</v>
      </c>
      <c r="CS45" s="661"/>
      <c r="CT45" s="661"/>
      <c r="CU45" s="661"/>
      <c r="CV45" s="661"/>
      <c r="CW45" s="661"/>
      <c r="CX45" s="661"/>
      <c r="CY45" s="662"/>
      <c r="CZ45" s="645">
        <v>1.9</v>
      </c>
      <c r="DA45" s="663"/>
      <c r="DB45" s="663"/>
      <c r="DC45" s="664"/>
      <c r="DD45" s="648">
        <v>106241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8327176</v>
      </c>
      <c r="CS46" s="643"/>
      <c r="CT46" s="643"/>
      <c r="CU46" s="643"/>
      <c r="CV46" s="643"/>
      <c r="CW46" s="643"/>
      <c r="CX46" s="643"/>
      <c r="CY46" s="644"/>
      <c r="CZ46" s="645">
        <v>10.4</v>
      </c>
      <c r="DA46" s="646"/>
      <c r="DB46" s="646"/>
      <c r="DC46" s="647"/>
      <c r="DD46" s="648">
        <v>2240783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129</v>
      </c>
      <c r="CS47" s="661"/>
      <c r="CT47" s="661"/>
      <c r="CU47" s="661"/>
      <c r="CV47" s="661"/>
      <c r="CW47" s="661"/>
      <c r="CX47" s="661"/>
      <c r="CY47" s="662"/>
      <c r="CZ47" s="645" t="s">
        <v>129</v>
      </c>
      <c r="DA47" s="663"/>
      <c r="DB47" s="663"/>
      <c r="DC47" s="664"/>
      <c r="DD47" s="648" t="s">
        <v>233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181</v>
      </c>
      <c r="CS48" s="643"/>
      <c r="CT48" s="643"/>
      <c r="CU48" s="643"/>
      <c r="CV48" s="643"/>
      <c r="CW48" s="643"/>
      <c r="CX48" s="643"/>
      <c r="CY48" s="644"/>
      <c r="CZ48" s="645" t="s">
        <v>129</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80319035</v>
      </c>
      <c r="CS49" s="627"/>
      <c r="CT49" s="627"/>
      <c r="CU49" s="627"/>
      <c r="CV49" s="627"/>
      <c r="CW49" s="627"/>
      <c r="CX49" s="627"/>
      <c r="CY49" s="628"/>
      <c r="CZ49" s="629">
        <v>100</v>
      </c>
      <c r="DA49" s="630"/>
      <c r="DB49" s="630"/>
      <c r="DC49" s="631"/>
      <c r="DD49" s="632">
        <v>38800377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elk0cEOgiGyU4jFlhmYr+QxvlVgIevrk6OW+YoaZRy/MWUYbvWwot5j/CIy70ilM8GUcGAWxcV0fA5n/tmI+w==" saltValue="+KzB40MkXnKmC5jC5nas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83163</v>
      </c>
      <c r="R7" s="1162"/>
      <c r="S7" s="1162"/>
      <c r="T7" s="1162"/>
      <c r="U7" s="1162"/>
      <c r="V7" s="1162">
        <v>80702</v>
      </c>
      <c r="W7" s="1162"/>
      <c r="X7" s="1162"/>
      <c r="Y7" s="1162"/>
      <c r="Z7" s="1162"/>
      <c r="AA7" s="1162">
        <v>2460</v>
      </c>
      <c r="AB7" s="1162"/>
      <c r="AC7" s="1162"/>
      <c r="AD7" s="1162"/>
      <c r="AE7" s="1163"/>
      <c r="AF7" s="1164">
        <v>2213</v>
      </c>
      <c r="AG7" s="1165"/>
      <c r="AH7" s="1165"/>
      <c r="AI7" s="1165"/>
      <c r="AJ7" s="1166"/>
      <c r="AK7" s="1148">
        <v>4168</v>
      </c>
      <c r="AL7" s="1149"/>
      <c r="AM7" s="1149"/>
      <c r="AN7" s="1149"/>
      <c r="AO7" s="1149"/>
      <c r="AP7" s="1149">
        <v>52595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598</v>
      </c>
      <c r="BT7" s="1153"/>
      <c r="BU7" s="1153"/>
      <c r="BV7" s="1153"/>
      <c r="BW7" s="1153"/>
      <c r="BX7" s="1153"/>
      <c r="BY7" s="1153"/>
      <c r="BZ7" s="1153"/>
      <c r="CA7" s="1153"/>
      <c r="CB7" s="1153"/>
      <c r="CC7" s="1153"/>
      <c r="CD7" s="1153"/>
      <c r="CE7" s="1153"/>
      <c r="CF7" s="1153"/>
      <c r="CG7" s="1154"/>
      <c r="CH7" s="1145">
        <v>17</v>
      </c>
      <c r="CI7" s="1146"/>
      <c r="CJ7" s="1146"/>
      <c r="CK7" s="1146"/>
      <c r="CL7" s="1147"/>
      <c r="CM7" s="1145">
        <v>1371</v>
      </c>
      <c r="CN7" s="1146"/>
      <c r="CO7" s="1146"/>
      <c r="CP7" s="1146"/>
      <c r="CQ7" s="1147"/>
      <c r="CR7" s="1145">
        <v>101</v>
      </c>
      <c r="CS7" s="1146"/>
      <c r="CT7" s="1146"/>
      <c r="CU7" s="1146"/>
      <c r="CV7" s="1147"/>
      <c r="CW7" s="1145" t="s">
        <v>606</v>
      </c>
      <c r="CX7" s="1146"/>
      <c r="CY7" s="1146"/>
      <c r="CZ7" s="1146"/>
      <c r="DA7" s="1147"/>
      <c r="DB7" s="1145" t="s">
        <v>606</v>
      </c>
      <c r="DC7" s="1146"/>
      <c r="DD7" s="1146"/>
      <c r="DE7" s="1146"/>
      <c r="DF7" s="1147"/>
      <c r="DG7" s="1145" t="s">
        <v>606</v>
      </c>
      <c r="DH7" s="1146"/>
      <c r="DI7" s="1146"/>
      <c r="DJ7" s="1146"/>
      <c r="DK7" s="1147"/>
      <c r="DL7" s="1145">
        <v>1057</v>
      </c>
      <c r="DM7" s="1146"/>
      <c r="DN7" s="1146"/>
      <c r="DO7" s="1146"/>
      <c r="DP7" s="1147"/>
      <c r="DQ7" s="1145">
        <v>0</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v>-2</v>
      </c>
      <c r="CI8" s="1047"/>
      <c r="CJ8" s="1047"/>
      <c r="CK8" s="1047"/>
      <c r="CL8" s="1048"/>
      <c r="CM8" s="1046">
        <v>79</v>
      </c>
      <c r="CN8" s="1047"/>
      <c r="CO8" s="1047"/>
      <c r="CP8" s="1047"/>
      <c r="CQ8" s="1048"/>
      <c r="CR8" s="1046">
        <v>3</v>
      </c>
      <c r="CS8" s="1047"/>
      <c r="CT8" s="1047"/>
      <c r="CU8" s="1047"/>
      <c r="CV8" s="1048"/>
      <c r="CW8" s="1046">
        <v>8</v>
      </c>
      <c r="CX8" s="1047"/>
      <c r="CY8" s="1047"/>
      <c r="CZ8" s="1047"/>
      <c r="DA8" s="1048"/>
      <c r="DB8" s="1046" t="s">
        <v>606</v>
      </c>
      <c r="DC8" s="1047"/>
      <c r="DD8" s="1047"/>
      <c r="DE8" s="1047"/>
      <c r="DF8" s="1048"/>
      <c r="DG8" s="1046" t="s">
        <v>597</v>
      </c>
      <c r="DH8" s="1047"/>
      <c r="DI8" s="1047"/>
      <c r="DJ8" s="1047"/>
      <c r="DK8" s="1048"/>
      <c r="DL8" s="1046" t="s">
        <v>597</v>
      </c>
      <c r="DM8" s="1047"/>
      <c r="DN8" s="1047"/>
      <c r="DO8" s="1047"/>
      <c r="DP8" s="1048"/>
      <c r="DQ8" s="1046" t="s">
        <v>597</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600</v>
      </c>
      <c r="BT9" s="1072"/>
      <c r="BU9" s="1072"/>
      <c r="BV9" s="1072"/>
      <c r="BW9" s="1072"/>
      <c r="BX9" s="1072"/>
      <c r="BY9" s="1072"/>
      <c r="BZ9" s="1072"/>
      <c r="CA9" s="1072"/>
      <c r="CB9" s="1072"/>
      <c r="CC9" s="1072"/>
      <c r="CD9" s="1072"/>
      <c r="CE9" s="1072"/>
      <c r="CF9" s="1072"/>
      <c r="CG9" s="1073"/>
      <c r="CH9" s="1046">
        <v>-23</v>
      </c>
      <c r="CI9" s="1047"/>
      <c r="CJ9" s="1047"/>
      <c r="CK9" s="1047"/>
      <c r="CL9" s="1048"/>
      <c r="CM9" s="1046">
        <v>77</v>
      </c>
      <c r="CN9" s="1047"/>
      <c r="CO9" s="1047"/>
      <c r="CP9" s="1047"/>
      <c r="CQ9" s="1048"/>
      <c r="CR9" s="1046">
        <v>2</v>
      </c>
      <c r="CS9" s="1047"/>
      <c r="CT9" s="1047"/>
      <c r="CU9" s="1047"/>
      <c r="CV9" s="1048"/>
      <c r="CW9" s="1046">
        <v>59</v>
      </c>
      <c r="CX9" s="1047"/>
      <c r="CY9" s="1047"/>
      <c r="CZ9" s="1047"/>
      <c r="DA9" s="1048"/>
      <c r="DB9" s="1046" t="s">
        <v>606</v>
      </c>
      <c r="DC9" s="1047"/>
      <c r="DD9" s="1047"/>
      <c r="DE9" s="1047"/>
      <c r="DF9" s="1048"/>
      <c r="DG9" s="1046" t="s">
        <v>597</v>
      </c>
      <c r="DH9" s="1047"/>
      <c r="DI9" s="1047"/>
      <c r="DJ9" s="1047"/>
      <c r="DK9" s="1048"/>
      <c r="DL9" s="1046" t="s">
        <v>597</v>
      </c>
      <c r="DM9" s="1047"/>
      <c r="DN9" s="1047"/>
      <c r="DO9" s="1047"/>
      <c r="DP9" s="1048"/>
      <c r="DQ9" s="1046" t="s">
        <v>597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83163</v>
      </c>
      <c r="R23" s="1126"/>
      <c r="S23" s="1126"/>
      <c r="T23" s="1126"/>
      <c r="U23" s="1126"/>
      <c r="V23" s="1126">
        <v>80702</v>
      </c>
      <c r="W23" s="1126"/>
      <c r="X23" s="1126"/>
      <c r="Y23" s="1126"/>
      <c r="Z23" s="1126"/>
      <c r="AA23" s="1126">
        <v>2460</v>
      </c>
      <c r="AB23" s="1126"/>
      <c r="AC23" s="1126"/>
      <c r="AD23" s="1126"/>
      <c r="AE23" s="1127"/>
      <c r="AF23" s="1128">
        <v>2213</v>
      </c>
      <c r="AG23" s="1126"/>
      <c r="AH23" s="1126"/>
      <c r="AI23" s="1126"/>
      <c r="AJ23" s="1129"/>
      <c r="AK23" s="1130"/>
      <c r="AL23" s="1131"/>
      <c r="AM23" s="1131"/>
      <c r="AN23" s="1131"/>
      <c r="AO23" s="1131"/>
      <c r="AP23" s="1126">
        <v>52595</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12966</v>
      </c>
      <c r="R28" s="1111"/>
      <c r="S28" s="1111"/>
      <c r="T28" s="1111"/>
      <c r="U28" s="1111"/>
      <c r="V28" s="1111">
        <v>12709</v>
      </c>
      <c r="W28" s="1111"/>
      <c r="X28" s="1111"/>
      <c r="Y28" s="1111"/>
      <c r="Z28" s="1111"/>
      <c r="AA28" s="1111">
        <v>257</v>
      </c>
      <c r="AB28" s="1111"/>
      <c r="AC28" s="1111"/>
      <c r="AD28" s="1111"/>
      <c r="AE28" s="1112"/>
      <c r="AF28" s="1113">
        <v>257</v>
      </c>
      <c r="AG28" s="1111"/>
      <c r="AH28" s="1111"/>
      <c r="AI28" s="1111"/>
      <c r="AJ28" s="1114"/>
      <c r="AK28" s="1115">
        <v>860</v>
      </c>
      <c r="AL28" s="1103"/>
      <c r="AM28" s="1103"/>
      <c r="AN28" s="1103"/>
      <c r="AO28" s="1103"/>
      <c r="AP28" s="1103" t="s">
        <v>606</v>
      </c>
      <c r="AQ28" s="1103"/>
      <c r="AR28" s="1103"/>
      <c r="AS28" s="1103"/>
      <c r="AT28" s="1103"/>
      <c r="AU28" s="1103" t="s">
        <v>606</v>
      </c>
      <c r="AV28" s="1103"/>
      <c r="AW28" s="1103"/>
      <c r="AX28" s="1103"/>
      <c r="AY28" s="1103"/>
      <c r="AZ28" s="1104" t="s">
        <v>606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11996</v>
      </c>
      <c r="R29" s="1101"/>
      <c r="S29" s="1101"/>
      <c r="T29" s="1101"/>
      <c r="U29" s="1101"/>
      <c r="V29" s="1101">
        <v>11721</v>
      </c>
      <c r="W29" s="1101"/>
      <c r="X29" s="1101"/>
      <c r="Y29" s="1101"/>
      <c r="Z29" s="1101"/>
      <c r="AA29" s="1101">
        <v>276</v>
      </c>
      <c r="AB29" s="1101"/>
      <c r="AC29" s="1101"/>
      <c r="AD29" s="1101"/>
      <c r="AE29" s="1102"/>
      <c r="AF29" s="1076">
        <v>276</v>
      </c>
      <c r="AG29" s="1077"/>
      <c r="AH29" s="1077"/>
      <c r="AI29" s="1077"/>
      <c r="AJ29" s="1078"/>
      <c r="AK29" s="1037">
        <v>1849</v>
      </c>
      <c r="AL29" s="1028"/>
      <c r="AM29" s="1028"/>
      <c r="AN29" s="1028"/>
      <c r="AO29" s="1028"/>
      <c r="AP29" s="1028" t="s">
        <v>606</v>
      </c>
      <c r="AQ29" s="1028"/>
      <c r="AR29" s="1028"/>
      <c r="AS29" s="1028"/>
      <c r="AT29" s="1028"/>
      <c r="AU29" s="1028" t="s">
        <v>606</v>
      </c>
      <c r="AV29" s="1028"/>
      <c r="AW29" s="1028"/>
      <c r="AX29" s="1028"/>
      <c r="AY29" s="1028"/>
      <c r="AZ29" s="1099" t="s">
        <v>606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2201</v>
      </c>
      <c r="R30" s="1101"/>
      <c r="S30" s="1101"/>
      <c r="T30" s="1101"/>
      <c r="U30" s="1101"/>
      <c r="V30" s="1101">
        <v>2196</v>
      </c>
      <c r="W30" s="1101"/>
      <c r="X30" s="1101"/>
      <c r="Y30" s="1101"/>
      <c r="Z30" s="1101"/>
      <c r="AA30" s="1101">
        <v>5</v>
      </c>
      <c r="AB30" s="1101"/>
      <c r="AC30" s="1101"/>
      <c r="AD30" s="1101"/>
      <c r="AE30" s="1102"/>
      <c r="AF30" s="1076">
        <v>5</v>
      </c>
      <c r="AG30" s="1077"/>
      <c r="AH30" s="1077"/>
      <c r="AI30" s="1077"/>
      <c r="AJ30" s="1078"/>
      <c r="AK30" s="1037">
        <v>350</v>
      </c>
      <c r="AL30" s="1028"/>
      <c r="AM30" s="1028"/>
      <c r="AN30" s="1028"/>
      <c r="AO30" s="1028"/>
      <c r="AP30" s="1028" t="s">
        <v>606</v>
      </c>
      <c r="AQ30" s="1028"/>
      <c r="AR30" s="1028"/>
      <c r="AS30" s="1028"/>
      <c r="AT30" s="1028"/>
      <c r="AU30" s="1028" t="s">
        <v>606</v>
      </c>
      <c r="AV30" s="1028"/>
      <c r="AW30" s="1028"/>
      <c r="AX30" s="1028"/>
      <c r="AY30" s="1028"/>
      <c r="AZ30" s="1099" t="s">
        <v>606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5801</v>
      </c>
      <c r="R31" s="1101"/>
      <c r="S31" s="1101"/>
      <c r="T31" s="1101"/>
      <c r="U31" s="1101"/>
      <c r="V31" s="1101">
        <v>5425</v>
      </c>
      <c r="W31" s="1101"/>
      <c r="X31" s="1101"/>
      <c r="Y31" s="1101"/>
      <c r="Z31" s="1101"/>
      <c r="AA31" s="1101">
        <v>376</v>
      </c>
      <c r="AB31" s="1101"/>
      <c r="AC31" s="1101"/>
      <c r="AD31" s="1101"/>
      <c r="AE31" s="1102"/>
      <c r="AF31" s="1076">
        <v>6820</v>
      </c>
      <c r="AG31" s="1077"/>
      <c r="AH31" s="1077"/>
      <c r="AI31" s="1077"/>
      <c r="AJ31" s="1078"/>
      <c r="AK31" s="1037">
        <v>3946</v>
      </c>
      <c r="AL31" s="1028"/>
      <c r="AM31" s="1028"/>
      <c r="AN31" s="1028"/>
      <c r="AO31" s="1028"/>
      <c r="AP31" s="1028">
        <v>136</v>
      </c>
      <c r="AQ31" s="1028"/>
      <c r="AR31" s="1028"/>
      <c r="AS31" s="1028"/>
      <c r="AT31" s="1028"/>
      <c r="AU31" s="1028" t="s">
        <v>606</v>
      </c>
      <c r="AV31" s="1028"/>
      <c r="AW31" s="1028"/>
      <c r="AX31" s="1028"/>
      <c r="AY31" s="1028"/>
      <c r="AZ31" s="1099" t="s">
        <v>606</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2146</v>
      </c>
      <c r="R32" s="1101"/>
      <c r="S32" s="1101"/>
      <c r="T32" s="1101"/>
      <c r="U32" s="1101"/>
      <c r="V32" s="1101">
        <v>1968</v>
      </c>
      <c r="W32" s="1101"/>
      <c r="X32" s="1101"/>
      <c r="Y32" s="1101"/>
      <c r="Z32" s="1101"/>
      <c r="AA32" s="1101">
        <v>179</v>
      </c>
      <c r="AB32" s="1101"/>
      <c r="AC32" s="1101"/>
      <c r="AD32" s="1101"/>
      <c r="AE32" s="1102"/>
      <c r="AF32" s="1076">
        <v>3358</v>
      </c>
      <c r="AG32" s="1077"/>
      <c r="AH32" s="1077"/>
      <c r="AI32" s="1077"/>
      <c r="AJ32" s="1078"/>
      <c r="AK32" s="1037">
        <v>2006</v>
      </c>
      <c r="AL32" s="1028"/>
      <c r="AM32" s="1028"/>
      <c r="AN32" s="1028"/>
      <c r="AO32" s="1028"/>
      <c r="AP32" s="1028">
        <v>2701</v>
      </c>
      <c r="AQ32" s="1028"/>
      <c r="AR32" s="1028"/>
      <c r="AS32" s="1028"/>
      <c r="AT32" s="1028"/>
      <c r="AU32" s="1028" t="s">
        <v>606</v>
      </c>
      <c r="AV32" s="1028"/>
      <c r="AW32" s="1028"/>
      <c r="AX32" s="1028"/>
      <c r="AY32" s="1028"/>
      <c r="AZ32" s="1099" t="s">
        <v>606</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6136</v>
      </c>
      <c r="R33" s="1101"/>
      <c r="S33" s="1101"/>
      <c r="T33" s="1101"/>
      <c r="U33" s="1101"/>
      <c r="V33" s="1101">
        <v>5660</v>
      </c>
      <c r="W33" s="1101"/>
      <c r="X33" s="1101"/>
      <c r="Y33" s="1101"/>
      <c r="Z33" s="1101"/>
      <c r="AA33" s="1101">
        <v>476</v>
      </c>
      <c r="AB33" s="1101"/>
      <c r="AC33" s="1101"/>
      <c r="AD33" s="1101"/>
      <c r="AE33" s="1102"/>
      <c r="AF33" s="1076">
        <v>732</v>
      </c>
      <c r="AG33" s="1077"/>
      <c r="AH33" s="1077"/>
      <c r="AI33" s="1077"/>
      <c r="AJ33" s="1078"/>
      <c r="AK33" s="1037">
        <v>1359605</v>
      </c>
      <c r="AL33" s="1028"/>
      <c r="AM33" s="1028"/>
      <c r="AN33" s="1028"/>
      <c r="AO33" s="1028"/>
      <c r="AP33" s="1028">
        <v>21986</v>
      </c>
      <c r="AQ33" s="1028"/>
      <c r="AR33" s="1028"/>
      <c r="AS33" s="1028"/>
      <c r="AT33" s="1028"/>
      <c r="AU33" s="1028">
        <v>9410</v>
      </c>
      <c r="AV33" s="1028"/>
      <c r="AW33" s="1028"/>
      <c r="AX33" s="1028"/>
      <c r="AY33" s="1028"/>
      <c r="AZ33" s="1099" t="s">
        <v>606</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11448</v>
      </c>
      <c r="AG63" s="1016"/>
      <c r="AH63" s="1016"/>
      <c r="AI63" s="1016"/>
      <c r="AJ63" s="1087"/>
      <c r="AK63" s="1088"/>
      <c r="AL63" s="1020"/>
      <c r="AM63" s="1020"/>
      <c r="AN63" s="1020"/>
      <c r="AO63" s="1020"/>
      <c r="AP63" s="1016">
        <v>24823</v>
      </c>
      <c r="AQ63" s="1016"/>
      <c r="AR63" s="1016"/>
      <c r="AS63" s="1016"/>
      <c r="AT63" s="1016"/>
      <c r="AU63" s="1016">
        <v>9410</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416</v>
      </c>
      <c r="W66" s="1059"/>
      <c r="X66" s="1059"/>
      <c r="Y66" s="1059"/>
      <c r="Z66" s="1060"/>
      <c r="AA66" s="1058" t="s">
        <v>417</v>
      </c>
      <c r="AB66" s="1059"/>
      <c r="AC66" s="1059"/>
      <c r="AD66" s="1059"/>
      <c r="AE66" s="1060"/>
      <c r="AF66" s="1064" t="s">
        <v>399</v>
      </c>
      <c r="AG66" s="1065"/>
      <c r="AH66" s="1065"/>
      <c r="AI66" s="1065"/>
      <c r="AJ66" s="1066"/>
      <c r="AK66" s="1058" t="s">
        <v>400</v>
      </c>
      <c r="AL66" s="1053"/>
      <c r="AM66" s="1053"/>
      <c r="AN66" s="1053"/>
      <c r="AO66" s="1054"/>
      <c r="AP66" s="1058" t="s">
        <v>418</v>
      </c>
      <c r="AQ66" s="1059"/>
      <c r="AR66" s="1059"/>
      <c r="AS66" s="1059"/>
      <c r="AT66" s="1060"/>
      <c r="AU66" s="1058" t="s">
        <v>419</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588</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606</v>
      </c>
      <c r="AQ68" s="1039"/>
      <c r="AR68" s="1039"/>
      <c r="AS68" s="1039"/>
      <c r="AT68" s="1039"/>
      <c r="AU68" s="1039" t="s">
        <v>606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589</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606</v>
      </c>
      <c r="AL69" s="1028"/>
      <c r="AM69" s="1028"/>
      <c r="AN69" s="1028"/>
      <c r="AO69" s="1028"/>
      <c r="AP69" s="1028" t="s">
        <v>606</v>
      </c>
      <c r="AQ69" s="1028"/>
      <c r="AR69" s="1028"/>
      <c r="AS69" s="1028"/>
      <c r="AT69" s="1028"/>
      <c r="AU69" s="1028" t="s">
        <v>606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590</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606</v>
      </c>
      <c r="AQ70" s="1028"/>
      <c r="AR70" s="1028"/>
      <c r="AS70" s="1028"/>
      <c r="AT70" s="1028"/>
      <c r="AU70" s="1028" t="s">
        <v>606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591</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606</v>
      </c>
      <c r="AL71" s="1028"/>
      <c r="AM71" s="1028"/>
      <c r="AN71" s="1028"/>
      <c r="AO71" s="1028"/>
      <c r="AP71" s="1028" t="s">
        <v>606</v>
      </c>
      <c r="AQ71" s="1028"/>
      <c r="AR71" s="1028"/>
      <c r="AS71" s="1028"/>
      <c r="AT71" s="1028"/>
      <c r="AU71" s="1028" t="s">
        <v>606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592</v>
      </c>
      <c r="C72" s="1032"/>
      <c r="D72" s="1032"/>
      <c r="E72" s="1032"/>
      <c r="F72" s="1032"/>
      <c r="G72" s="1032"/>
      <c r="H72" s="1032"/>
      <c r="I72" s="1032"/>
      <c r="J72" s="1032"/>
      <c r="K72" s="1032"/>
      <c r="L72" s="1032"/>
      <c r="M72" s="1032"/>
      <c r="N72" s="1032"/>
      <c r="O72" s="1032"/>
      <c r="P72" s="1033"/>
      <c r="Q72" s="1034">
        <v>1666</v>
      </c>
      <c r="R72" s="1028"/>
      <c r="S72" s="1028"/>
      <c r="T72" s="1028"/>
      <c r="U72" s="1028"/>
      <c r="V72" s="1028">
        <v>1492</v>
      </c>
      <c r="W72" s="1028"/>
      <c r="X72" s="1028"/>
      <c r="Y72" s="1028"/>
      <c r="Z72" s="1028"/>
      <c r="AA72" s="1028">
        <v>174</v>
      </c>
      <c r="AB72" s="1028"/>
      <c r="AC72" s="1028"/>
      <c r="AD72" s="1028"/>
      <c r="AE72" s="1028"/>
      <c r="AF72" s="1028">
        <v>174</v>
      </c>
      <c r="AG72" s="1028"/>
      <c r="AH72" s="1028"/>
      <c r="AI72" s="1028"/>
      <c r="AJ72" s="1028"/>
      <c r="AK72" s="1028">
        <v>29</v>
      </c>
      <c r="AL72" s="1028"/>
      <c r="AM72" s="1028"/>
      <c r="AN72" s="1028"/>
      <c r="AO72" s="1028"/>
      <c r="AP72" s="1028">
        <v>8568</v>
      </c>
      <c r="AQ72" s="1028"/>
      <c r="AR72" s="1028"/>
      <c r="AS72" s="1028"/>
      <c r="AT72" s="1028"/>
      <c r="AU72" s="1028">
        <v>1568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593</v>
      </c>
      <c r="C73" s="1032"/>
      <c r="D73" s="1032"/>
      <c r="E73" s="1032"/>
      <c r="F73" s="1032"/>
      <c r="G73" s="1032"/>
      <c r="H73" s="1032"/>
      <c r="I73" s="1032"/>
      <c r="J73" s="1032"/>
      <c r="K73" s="1032"/>
      <c r="L73" s="1032"/>
      <c r="M73" s="1032"/>
      <c r="N73" s="1032"/>
      <c r="O73" s="1032"/>
      <c r="P73" s="1033"/>
      <c r="Q73" s="1034">
        <v>77227</v>
      </c>
      <c r="R73" s="1028"/>
      <c r="S73" s="1028"/>
      <c r="T73" s="1028"/>
      <c r="U73" s="1028"/>
      <c r="V73" s="1028">
        <v>76730</v>
      </c>
      <c r="W73" s="1028"/>
      <c r="X73" s="1028"/>
      <c r="Y73" s="1028"/>
      <c r="Z73" s="1028"/>
      <c r="AA73" s="1028">
        <v>497</v>
      </c>
      <c r="AB73" s="1028"/>
      <c r="AC73" s="1028"/>
      <c r="AD73" s="1028"/>
      <c r="AE73" s="1028"/>
      <c r="AF73" s="1028">
        <v>497</v>
      </c>
      <c r="AG73" s="1028"/>
      <c r="AH73" s="1028"/>
      <c r="AI73" s="1028"/>
      <c r="AJ73" s="1028"/>
      <c r="AK73" s="1028">
        <v>1506</v>
      </c>
      <c r="AL73" s="1028"/>
      <c r="AM73" s="1028"/>
      <c r="AN73" s="1028"/>
      <c r="AO73" s="1028"/>
      <c r="AP73" s="1028" t="s">
        <v>606</v>
      </c>
      <c r="AQ73" s="1028"/>
      <c r="AR73" s="1028"/>
      <c r="AS73" s="1028"/>
      <c r="AT73" s="1028"/>
      <c r="AU73" s="1028" t="s">
        <v>606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594</v>
      </c>
      <c r="C74" s="1032"/>
      <c r="D74" s="1032"/>
      <c r="E74" s="1032"/>
      <c r="F74" s="1032"/>
      <c r="G74" s="1032"/>
      <c r="H74" s="1032"/>
      <c r="I74" s="1032"/>
      <c r="J74" s="1032"/>
      <c r="K74" s="1032"/>
      <c r="L74" s="1032"/>
      <c r="M74" s="1032"/>
      <c r="N74" s="1032"/>
      <c r="O74" s="1032"/>
      <c r="P74" s="1033"/>
      <c r="Q74" s="1034">
        <v>11932</v>
      </c>
      <c r="R74" s="1028"/>
      <c r="S74" s="1028"/>
      <c r="T74" s="1028"/>
      <c r="U74" s="1028"/>
      <c r="V74" s="1028">
        <v>10009</v>
      </c>
      <c r="W74" s="1028"/>
      <c r="X74" s="1028"/>
      <c r="Y74" s="1028"/>
      <c r="Z74" s="1028"/>
      <c r="AA74" s="1028">
        <v>1932</v>
      </c>
      <c r="AB74" s="1028"/>
      <c r="AC74" s="1028"/>
      <c r="AD74" s="1028"/>
      <c r="AE74" s="1028"/>
      <c r="AF74" s="1028">
        <v>12553</v>
      </c>
      <c r="AG74" s="1028"/>
      <c r="AH74" s="1028"/>
      <c r="AI74" s="1028"/>
      <c r="AJ74" s="1028"/>
      <c r="AK74" s="1028" t="s">
        <v>597</v>
      </c>
      <c r="AL74" s="1028"/>
      <c r="AM74" s="1028"/>
      <c r="AN74" s="1028"/>
      <c r="AO74" s="1028"/>
      <c r="AP74" s="1028" t="s">
        <v>606</v>
      </c>
      <c r="AQ74" s="1028"/>
      <c r="AR74" s="1028"/>
      <c r="AS74" s="1028"/>
      <c r="AT74" s="1028"/>
      <c r="AU74" s="1028" t="s">
        <v>606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595</v>
      </c>
      <c r="C75" s="1032"/>
      <c r="D75" s="1032"/>
      <c r="E75" s="1032"/>
      <c r="F75" s="1032"/>
      <c r="G75" s="1032"/>
      <c r="H75" s="1032"/>
      <c r="I75" s="1032"/>
      <c r="J75" s="1032"/>
      <c r="K75" s="1032"/>
      <c r="L75" s="1032"/>
      <c r="M75" s="1032"/>
      <c r="N75" s="1032"/>
      <c r="O75" s="1032"/>
      <c r="P75" s="1033"/>
      <c r="Q75" s="1035">
        <v>2548</v>
      </c>
      <c r="R75" s="1036"/>
      <c r="S75" s="1036"/>
      <c r="T75" s="1036"/>
      <c r="U75" s="1037"/>
      <c r="V75" s="1038">
        <v>2213</v>
      </c>
      <c r="W75" s="1036"/>
      <c r="X75" s="1036"/>
      <c r="Y75" s="1036"/>
      <c r="Z75" s="1037"/>
      <c r="AA75" s="1038">
        <v>335</v>
      </c>
      <c r="AB75" s="1036"/>
      <c r="AC75" s="1036"/>
      <c r="AD75" s="1036"/>
      <c r="AE75" s="1037"/>
      <c r="AF75" s="1038">
        <v>335</v>
      </c>
      <c r="AG75" s="1036"/>
      <c r="AH75" s="1036"/>
      <c r="AI75" s="1036"/>
      <c r="AJ75" s="1037"/>
      <c r="AK75" s="1038">
        <v>138</v>
      </c>
      <c r="AL75" s="1036"/>
      <c r="AM75" s="1036"/>
      <c r="AN75" s="1036"/>
      <c r="AO75" s="1037"/>
      <c r="AP75" s="1038" t="s">
        <v>606</v>
      </c>
      <c r="AQ75" s="1036"/>
      <c r="AR75" s="1036"/>
      <c r="AS75" s="1036"/>
      <c r="AT75" s="1037"/>
      <c r="AU75" s="1038" t="s">
        <v>606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596</v>
      </c>
      <c r="C76" s="1032"/>
      <c r="D76" s="1032"/>
      <c r="E76" s="1032"/>
      <c r="F76" s="1032"/>
      <c r="G76" s="1032"/>
      <c r="H76" s="1032"/>
      <c r="I76" s="1032"/>
      <c r="J76" s="1032"/>
      <c r="K76" s="1032"/>
      <c r="L76" s="1032"/>
      <c r="M76" s="1032"/>
      <c r="N76" s="1032"/>
      <c r="O76" s="1032"/>
      <c r="P76" s="1033"/>
      <c r="Q76" s="1035">
        <v>659115</v>
      </c>
      <c r="R76" s="1036"/>
      <c r="S76" s="1036"/>
      <c r="T76" s="1036"/>
      <c r="U76" s="1037"/>
      <c r="V76" s="1038">
        <v>635247</v>
      </c>
      <c r="W76" s="1036"/>
      <c r="X76" s="1036"/>
      <c r="Y76" s="1036"/>
      <c r="Z76" s="1037"/>
      <c r="AA76" s="1038">
        <v>23868</v>
      </c>
      <c r="AB76" s="1036"/>
      <c r="AC76" s="1036"/>
      <c r="AD76" s="1036"/>
      <c r="AE76" s="1037"/>
      <c r="AF76" s="1038">
        <v>23868</v>
      </c>
      <c r="AG76" s="1036"/>
      <c r="AH76" s="1036"/>
      <c r="AI76" s="1036"/>
      <c r="AJ76" s="1037"/>
      <c r="AK76" s="1038">
        <v>3257</v>
      </c>
      <c r="AL76" s="1036"/>
      <c r="AM76" s="1036"/>
      <c r="AN76" s="1036"/>
      <c r="AO76" s="1037"/>
      <c r="AP76" s="1038" t="s">
        <v>606</v>
      </c>
      <c r="AQ76" s="1036"/>
      <c r="AR76" s="1036"/>
      <c r="AS76" s="1036"/>
      <c r="AT76" s="1037"/>
      <c r="AU76" s="1038" t="s">
        <v>606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37683</v>
      </c>
      <c r="AG88" s="1016"/>
      <c r="AH88" s="1016"/>
      <c r="AI88" s="1016"/>
      <c r="AJ88" s="1016"/>
      <c r="AK88" s="1020"/>
      <c r="AL88" s="1020"/>
      <c r="AM88" s="1020"/>
      <c r="AN88" s="1020"/>
      <c r="AO88" s="1020"/>
      <c r="AP88" s="1016">
        <v>8568</v>
      </c>
      <c r="AQ88" s="1016"/>
      <c r="AR88" s="1016"/>
      <c r="AS88" s="1016"/>
      <c r="AT88" s="1016"/>
      <c r="AU88" s="1016">
        <v>1568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106</v>
      </c>
      <c r="CS102" s="1008"/>
      <c r="CT102" s="1008"/>
      <c r="CU102" s="1008"/>
      <c r="CV102" s="1009"/>
      <c r="CW102" s="1007">
        <v>67</v>
      </c>
      <c r="CX102" s="1008"/>
      <c r="CY102" s="1008"/>
      <c r="CZ102" s="1008"/>
      <c r="DA102" s="1009"/>
      <c r="DB102" s="1007" t="s">
        <v>607</v>
      </c>
      <c r="DC102" s="1008"/>
      <c r="DD102" s="1008"/>
      <c r="DE102" s="1008"/>
      <c r="DF102" s="1009"/>
      <c r="DG102" s="1007" t="s">
        <v>607</v>
      </c>
      <c r="DH102" s="1008"/>
      <c r="DI102" s="1008"/>
      <c r="DJ102" s="1008"/>
      <c r="DK102" s="1009"/>
      <c r="DL102" s="1007">
        <v>1057</v>
      </c>
      <c r="DM102" s="1008"/>
      <c r="DN102" s="1008"/>
      <c r="DO102" s="1008"/>
      <c r="DP102" s="1009"/>
      <c r="DQ102" s="1007" t="s">
        <v>607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4036861</v>
      </c>
      <c r="AB110" s="944"/>
      <c r="AC110" s="944"/>
      <c r="AD110" s="944"/>
      <c r="AE110" s="945"/>
      <c r="AF110" s="946">
        <v>4253632</v>
      </c>
      <c r="AG110" s="944"/>
      <c r="AH110" s="944"/>
      <c r="AI110" s="944"/>
      <c r="AJ110" s="945"/>
      <c r="AK110" s="946">
        <v>4678702</v>
      </c>
      <c r="AL110" s="944"/>
      <c r="AM110" s="944"/>
      <c r="AN110" s="944"/>
      <c r="AO110" s="945"/>
      <c r="AP110" s="947">
        <v>15.5</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49171398</v>
      </c>
      <c r="BR110" s="891"/>
      <c r="BS110" s="891"/>
      <c r="BT110" s="891"/>
      <c r="BU110" s="891"/>
      <c r="BV110" s="891">
        <v>51232271</v>
      </c>
      <c r="BW110" s="891"/>
      <c r="BX110" s="891"/>
      <c r="BY110" s="891"/>
      <c r="BZ110" s="891"/>
      <c r="CA110" s="891">
        <v>52595210</v>
      </c>
      <c r="CB110" s="891"/>
      <c r="CC110" s="891"/>
      <c r="CD110" s="891"/>
      <c r="CE110" s="891"/>
      <c r="CF110" s="915">
        <v>174.3</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3965832</v>
      </c>
      <c r="DH110" s="891"/>
      <c r="DI110" s="891"/>
      <c r="DJ110" s="891"/>
      <c r="DK110" s="891"/>
      <c r="DL110" s="891">
        <v>1352737</v>
      </c>
      <c r="DM110" s="891"/>
      <c r="DN110" s="891"/>
      <c r="DO110" s="891"/>
      <c r="DP110" s="891"/>
      <c r="DQ110" s="891">
        <v>1273826</v>
      </c>
      <c r="DR110" s="891"/>
      <c r="DS110" s="891"/>
      <c r="DT110" s="891"/>
      <c r="DU110" s="891"/>
      <c r="DV110" s="892">
        <v>4.2</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129</v>
      </c>
      <c r="AG111" s="972"/>
      <c r="AH111" s="972"/>
      <c r="AI111" s="972"/>
      <c r="AJ111" s="973"/>
      <c r="AK111" s="974" t="s">
        <v>129</v>
      </c>
      <c r="AL111" s="972"/>
      <c r="AM111" s="972"/>
      <c r="AN111" s="972"/>
      <c r="AO111" s="973"/>
      <c r="AP111" s="975" t="s">
        <v>438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6598731</v>
      </c>
      <c r="BR111" s="863"/>
      <c r="BS111" s="863"/>
      <c r="BT111" s="863"/>
      <c r="BU111" s="863"/>
      <c r="BV111" s="863">
        <v>5770652</v>
      </c>
      <c r="BW111" s="863"/>
      <c r="BX111" s="863"/>
      <c r="BY111" s="863"/>
      <c r="BZ111" s="863"/>
      <c r="CA111" s="863">
        <v>6001038</v>
      </c>
      <c r="CB111" s="863"/>
      <c r="CC111" s="863"/>
      <c r="CD111" s="863"/>
      <c r="CE111" s="863"/>
      <c r="CF111" s="924">
        <v>19.899999999999999</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129</v>
      </c>
      <c r="DM111" s="863"/>
      <c r="DN111" s="863"/>
      <c r="DO111" s="863"/>
      <c r="DP111" s="863"/>
      <c r="DQ111" s="863" t="s">
        <v>442</v>
      </c>
      <c r="DR111" s="863"/>
      <c r="DS111" s="863"/>
      <c r="DT111" s="863"/>
      <c r="DU111" s="863"/>
      <c r="DV111" s="840" t="s">
        <v>129</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110000</v>
      </c>
      <c r="AB112" s="826"/>
      <c r="AC112" s="826"/>
      <c r="AD112" s="826"/>
      <c r="AE112" s="827"/>
      <c r="AF112" s="828">
        <v>116000</v>
      </c>
      <c r="AG112" s="826"/>
      <c r="AH112" s="826"/>
      <c r="AI112" s="826"/>
      <c r="AJ112" s="827"/>
      <c r="AK112" s="828">
        <v>122000</v>
      </c>
      <c r="AL112" s="826"/>
      <c r="AM112" s="826"/>
      <c r="AN112" s="826"/>
      <c r="AO112" s="827"/>
      <c r="AP112" s="873">
        <v>0.4</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9476705</v>
      </c>
      <c r="BR112" s="863"/>
      <c r="BS112" s="863"/>
      <c r="BT112" s="863"/>
      <c r="BU112" s="863"/>
      <c r="BV112" s="863">
        <v>9526936</v>
      </c>
      <c r="BW112" s="863"/>
      <c r="BX112" s="863"/>
      <c r="BY112" s="863"/>
      <c r="BZ112" s="863"/>
      <c r="CA112" s="863">
        <v>9409838</v>
      </c>
      <c r="CB112" s="863"/>
      <c r="CC112" s="863"/>
      <c r="CD112" s="863"/>
      <c r="CE112" s="863"/>
      <c r="CF112" s="924">
        <v>31.2</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447</v>
      </c>
      <c r="DH112" s="863"/>
      <c r="DI112" s="863"/>
      <c r="DJ112" s="863"/>
      <c r="DK112" s="863"/>
      <c r="DL112" s="863" t="s">
        <v>448</v>
      </c>
      <c r="DM112" s="863"/>
      <c r="DN112" s="863"/>
      <c r="DO112" s="863"/>
      <c r="DP112" s="863"/>
      <c r="DQ112" s="863" t="s">
        <v>448</v>
      </c>
      <c r="DR112" s="863"/>
      <c r="DS112" s="863"/>
      <c r="DT112" s="863"/>
      <c r="DU112" s="863"/>
      <c r="DV112" s="840" t="s">
        <v>449</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1042035</v>
      </c>
      <c r="AB113" s="972"/>
      <c r="AC113" s="972"/>
      <c r="AD113" s="972"/>
      <c r="AE113" s="973"/>
      <c r="AF113" s="974">
        <v>953476</v>
      </c>
      <c r="AG113" s="972"/>
      <c r="AH113" s="972"/>
      <c r="AI113" s="972"/>
      <c r="AJ113" s="973"/>
      <c r="AK113" s="974">
        <v>852860</v>
      </c>
      <c r="AL113" s="972"/>
      <c r="AM113" s="972"/>
      <c r="AN113" s="972"/>
      <c r="AO113" s="973"/>
      <c r="AP113" s="975">
        <v>2.8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1140030</v>
      </c>
      <c r="BR113" s="863"/>
      <c r="BS113" s="863"/>
      <c r="BT113" s="863"/>
      <c r="BU113" s="863"/>
      <c r="BV113" s="863">
        <v>1607811</v>
      </c>
      <c r="BW113" s="863"/>
      <c r="BX113" s="863"/>
      <c r="BY113" s="863"/>
      <c r="BZ113" s="863"/>
      <c r="CA113" s="863">
        <v>1567959</v>
      </c>
      <c r="CB113" s="863"/>
      <c r="CC113" s="863"/>
      <c r="CD113" s="863"/>
      <c r="CE113" s="863"/>
      <c r="CF113" s="924">
        <v>5.2</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438</v>
      </c>
      <c r="DM113" s="826"/>
      <c r="DN113" s="826"/>
      <c r="DO113" s="826"/>
      <c r="DP113" s="827"/>
      <c r="DQ113" s="828" t="s">
        <v>129</v>
      </c>
      <c r="DR113" s="826"/>
      <c r="DS113" s="826"/>
      <c r="DT113" s="826"/>
      <c r="DU113" s="827"/>
      <c r="DV113" s="873" t="s">
        <v>438</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19341</v>
      </c>
      <c r="AB114" s="826"/>
      <c r="AC114" s="826"/>
      <c r="AD114" s="826"/>
      <c r="AE114" s="827"/>
      <c r="AF114" s="828">
        <v>18870</v>
      </c>
      <c r="AG114" s="826"/>
      <c r="AH114" s="826"/>
      <c r="AI114" s="826"/>
      <c r="AJ114" s="827"/>
      <c r="AK114" s="828">
        <v>44520</v>
      </c>
      <c r="AL114" s="826"/>
      <c r="AM114" s="826"/>
      <c r="AN114" s="826"/>
      <c r="AO114" s="827"/>
      <c r="AP114" s="873">
        <v>0.1</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9362929</v>
      </c>
      <c r="BR114" s="863"/>
      <c r="BS114" s="863"/>
      <c r="BT114" s="863"/>
      <c r="BU114" s="863"/>
      <c r="BV114" s="863">
        <v>9176630</v>
      </c>
      <c r="BW114" s="863"/>
      <c r="BX114" s="863"/>
      <c r="BY114" s="863"/>
      <c r="BZ114" s="863"/>
      <c r="CA114" s="863">
        <v>9709523</v>
      </c>
      <c r="CB114" s="863"/>
      <c r="CC114" s="863"/>
      <c r="CD114" s="863"/>
      <c r="CE114" s="863"/>
      <c r="CF114" s="924">
        <v>32.200000000000003</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456</v>
      </c>
      <c r="DH114" s="826"/>
      <c r="DI114" s="826"/>
      <c r="DJ114" s="826"/>
      <c r="DK114" s="827"/>
      <c r="DL114" s="828" t="s">
        <v>441</v>
      </c>
      <c r="DM114" s="826"/>
      <c r="DN114" s="826"/>
      <c r="DO114" s="826"/>
      <c r="DP114" s="827"/>
      <c r="DQ114" s="828" t="s">
        <v>129</v>
      </c>
      <c r="DR114" s="826"/>
      <c r="DS114" s="826"/>
      <c r="DT114" s="826"/>
      <c r="DU114" s="827"/>
      <c r="DV114" s="873" t="s">
        <v>457</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1691096</v>
      </c>
      <c r="AB115" s="972"/>
      <c r="AC115" s="972"/>
      <c r="AD115" s="972"/>
      <c r="AE115" s="973"/>
      <c r="AF115" s="974">
        <v>2850162</v>
      </c>
      <c r="AG115" s="972"/>
      <c r="AH115" s="972"/>
      <c r="AI115" s="972"/>
      <c r="AJ115" s="973"/>
      <c r="AK115" s="974">
        <v>1033775</v>
      </c>
      <c r="AL115" s="972"/>
      <c r="AM115" s="972"/>
      <c r="AN115" s="972"/>
      <c r="AO115" s="973"/>
      <c r="AP115" s="975">
        <v>3.4</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v>5399</v>
      </c>
      <c r="BR115" s="863"/>
      <c r="BS115" s="863"/>
      <c r="BT115" s="863"/>
      <c r="BU115" s="863"/>
      <c r="BV115" s="863">
        <v>11206</v>
      </c>
      <c r="BW115" s="863"/>
      <c r="BX115" s="863"/>
      <c r="BY115" s="863"/>
      <c r="BZ115" s="863"/>
      <c r="CA115" s="863">
        <v>14701</v>
      </c>
      <c r="CB115" s="863"/>
      <c r="CC115" s="863"/>
      <c r="CD115" s="863"/>
      <c r="CE115" s="863"/>
      <c r="CF115" s="924">
        <v>0</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129</v>
      </c>
      <c r="DM115" s="826"/>
      <c r="DN115" s="826"/>
      <c r="DO115" s="826"/>
      <c r="DP115" s="827"/>
      <c r="DQ115" s="828" t="s">
        <v>438</v>
      </c>
      <c r="DR115" s="826"/>
      <c r="DS115" s="826"/>
      <c r="DT115" s="826"/>
      <c r="DU115" s="827"/>
      <c r="DV115" s="873" t="s">
        <v>438</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449</v>
      </c>
      <c r="AG116" s="826"/>
      <c r="AH116" s="826"/>
      <c r="AI116" s="826"/>
      <c r="AJ116" s="827"/>
      <c r="AK116" s="828" t="s">
        <v>129</v>
      </c>
      <c r="AL116" s="826"/>
      <c r="AM116" s="826"/>
      <c r="AN116" s="826"/>
      <c r="AO116" s="827"/>
      <c r="AP116" s="873" t="s">
        <v>462</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438</v>
      </c>
      <c r="BW116" s="863"/>
      <c r="BX116" s="863"/>
      <c r="BY116" s="863"/>
      <c r="BZ116" s="863"/>
      <c r="CA116" s="863" t="s">
        <v>129</v>
      </c>
      <c r="CB116" s="863"/>
      <c r="CC116" s="863"/>
      <c r="CD116" s="863"/>
      <c r="CE116" s="863"/>
      <c r="CF116" s="924" t="s">
        <v>462</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1450</v>
      </c>
      <c r="DH116" s="826"/>
      <c r="DI116" s="826"/>
      <c r="DJ116" s="826"/>
      <c r="DK116" s="827"/>
      <c r="DL116" s="828" t="s">
        <v>129</v>
      </c>
      <c r="DM116" s="826"/>
      <c r="DN116" s="826"/>
      <c r="DO116" s="826"/>
      <c r="DP116" s="827"/>
      <c r="DQ116" s="828" t="s">
        <v>129</v>
      </c>
      <c r="DR116" s="826"/>
      <c r="DS116" s="826"/>
      <c r="DT116" s="826"/>
      <c r="DU116" s="827"/>
      <c r="DV116" s="873" t="s">
        <v>448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6899333</v>
      </c>
      <c r="AB117" s="958"/>
      <c r="AC117" s="958"/>
      <c r="AD117" s="958"/>
      <c r="AE117" s="959"/>
      <c r="AF117" s="960">
        <v>8192140</v>
      </c>
      <c r="AG117" s="958"/>
      <c r="AH117" s="958"/>
      <c r="AI117" s="958"/>
      <c r="AJ117" s="959"/>
      <c r="AK117" s="960">
        <v>6731857</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438</v>
      </c>
      <c r="BW117" s="863"/>
      <c r="BX117" s="863"/>
      <c r="BY117" s="863"/>
      <c r="BZ117" s="863"/>
      <c r="CA117" s="863" t="s">
        <v>442</v>
      </c>
      <c r="CB117" s="863"/>
      <c r="CC117" s="863"/>
      <c r="CD117" s="863"/>
      <c r="CE117" s="863"/>
      <c r="CF117" s="924" t="s">
        <v>442</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438</v>
      </c>
      <c r="DM117" s="826"/>
      <c r="DN117" s="826"/>
      <c r="DO117" s="826"/>
      <c r="DP117" s="827"/>
      <c r="DQ117" s="828" t="s">
        <v>468</v>
      </c>
      <c r="DR117" s="826"/>
      <c r="DS117" s="826"/>
      <c r="DT117" s="826"/>
      <c r="DU117" s="827"/>
      <c r="DV117" s="873" t="s">
        <v>129</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448</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v>402462</v>
      </c>
      <c r="DH118" s="826"/>
      <c r="DI118" s="826"/>
      <c r="DJ118" s="826"/>
      <c r="DK118" s="827"/>
      <c r="DL118" s="828">
        <v>332557</v>
      </c>
      <c r="DM118" s="826"/>
      <c r="DN118" s="826"/>
      <c r="DO118" s="826"/>
      <c r="DP118" s="827"/>
      <c r="DQ118" s="828">
        <v>263279</v>
      </c>
      <c r="DR118" s="826"/>
      <c r="DS118" s="826"/>
      <c r="DT118" s="826"/>
      <c r="DU118" s="827"/>
      <c r="DV118" s="873">
        <v>0.9</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1074200</v>
      </c>
      <c r="AB119" s="944"/>
      <c r="AC119" s="944"/>
      <c r="AD119" s="944"/>
      <c r="AE119" s="945"/>
      <c r="AF119" s="946">
        <v>2334779</v>
      </c>
      <c r="AG119" s="944"/>
      <c r="AH119" s="944"/>
      <c r="AI119" s="944"/>
      <c r="AJ119" s="945"/>
      <c r="AK119" s="946">
        <v>337149</v>
      </c>
      <c r="AL119" s="944"/>
      <c r="AM119" s="944"/>
      <c r="AN119" s="944"/>
      <c r="AO119" s="945"/>
      <c r="AP119" s="947">
        <v>1.1000000000000001</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471</v>
      </c>
      <c r="BP119" s="927"/>
      <c r="BQ119" s="931">
        <v>75755192</v>
      </c>
      <c r="BR119" s="894"/>
      <c r="BS119" s="894"/>
      <c r="BT119" s="894"/>
      <c r="BU119" s="894"/>
      <c r="BV119" s="894">
        <v>77325506</v>
      </c>
      <c r="BW119" s="894"/>
      <c r="BX119" s="894"/>
      <c r="BY119" s="894"/>
      <c r="BZ119" s="894"/>
      <c r="CA119" s="894">
        <v>79298269</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2228987</v>
      </c>
      <c r="DH119" s="809"/>
      <c r="DI119" s="809"/>
      <c r="DJ119" s="809"/>
      <c r="DK119" s="810"/>
      <c r="DL119" s="811">
        <v>4085358</v>
      </c>
      <c r="DM119" s="809"/>
      <c r="DN119" s="809"/>
      <c r="DO119" s="809"/>
      <c r="DP119" s="810"/>
      <c r="DQ119" s="811">
        <v>4463933</v>
      </c>
      <c r="DR119" s="809"/>
      <c r="DS119" s="809"/>
      <c r="DT119" s="809"/>
      <c r="DU119" s="810"/>
      <c r="DV119" s="897">
        <v>14.8</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438</v>
      </c>
      <c r="AB120" s="826"/>
      <c r="AC120" s="826"/>
      <c r="AD120" s="826"/>
      <c r="AE120" s="827"/>
      <c r="AF120" s="828" t="s">
        <v>129</v>
      </c>
      <c r="AG120" s="826"/>
      <c r="AH120" s="826"/>
      <c r="AI120" s="826"/>
      <c r="AJ120" s="827"/>
      <c r="AK120" s="828" t="s">
        <v>441</v>
      </c>
      <c r="AL120" s="826"/>
      <c r="AM120" s="826"/>
      <c r="AN120" s="826"/>
      <c r="AO120" s="827"/>
      <c r="AP120" s="873" t="s">
        <v>448</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14195226</v>
      </c>
      <c r="BR120" s="891"/>
      <c r="BS120" s="891"/>
      <c r="BT120" s="891"/>
      <c r="BU120" s="891"/>
      <c r="BV120" s="891">
        <v>18619235</v>
      </c>
      <c r="BW120" s="891"/>
      <c r="BX120" s="891"/>
      <c r="BY120" s="891"/>
      <c r="BZ120" s="891"/>
      <c r="CA120" s="891">
        <v>16104429</v>
      </c>
      <c r="CB120" s="891"/>
      <c r="CC120" s="891"/>
      <c r="CD120" s="891"/>
      <c r="CE120" s="891"/>
      <c r="CF120" s="915">
        <v>53.4</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v>9476705</v>
      </c>
      <c r="DH120" s="891"/>
      <c r="DI120" s="891"/>
      <c r="DJ120" s="891"/>
      <c r="DK120" s="891"/>
      <c r="DL120" s="891">
        <v>9526936</v>
      </c>
      <c r="DM120" s="891"/>
      <c r="DN120" s="891"/>
      <c r="DO120" s="891"/>
      <c r="DP120" s="891"/>
      <c r="DQ120" s="891">
        <v>9409838</v>
      </c>
      <c r="DR120" s="891"/>
      <c r="DS120" s="891"/>
      <c r="DT120" s="891"/>
      <c r="DU120" s="891"/>
      <c r="DV120" s="892">
        <v>31.2</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129</v>
      </c>
      <c r="AG121" s="826"/>
      <c r="AH121" s="826"/>
      <c r="AI121" s="826"/>
      <c r="AJ121" s="827"/>
      <c r="AK121" s="828" t="s">
        <v>456</v>
      </c>
      <c r="AL121" s="826"/>
      <c r="AM121" s="826"/>
      <c r="AN121" s="826"/>
      <c r="AO121" s="827"/>
      <c r="AP121" s="873" t="s">
        <v>129</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9442966</v>
      </c>
      <c r="BR121" s="863"/>
      <c r="BS121" s="863"/>
      <c r="BT121" s="863"/>
      <c r="BU121" s="863"/>
      <c r="BV121" s="863">
        <v>9867510</v>
      </c>
      <c r="BW121" s="863"/>
      <c r="BX121" s="863"/>
      <c r="BY121" s="863"/>
      <c r="BZ121" s="863"/>
      <c r="CA121" s="863">
        <v>11015801</v>
      </c>
      <c r="CB121" s="863"/>
      <c r="CC121" s="863"/>
      <c r="CD121" s="863"/>
      <c r="CE121" s="863"/>
      <c r="CF121" s="924">
        <v>36.5</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t="s">
        <v>129</v>
      </c>
      <c r="DH121" s="863"/>
      <c r="DI121" s="863"/>
      <c r="DJ121" s="863"/>
      <c r="DK121" s="863"/>
      <c r="DL121" s="863" t="s">
        <v>448</v>
      </c>
      <c r="DM121" s="863"/>
      <c r="DN121" s="863"/>
      <c r="DO121" s="863"/>
      <c r="DP121" s="863"/>
      <c r="DQ121" s="863" t="s">
        <v>129</v>
      </c>
      <c r="DR121" s="863"/>
      <c r="DS121" s="863"/>
      <c r="DT121" s="863"/>
      <c r="DU121" s="863"/>
      <c r="DV121" s="840" t="s">
        <v>442</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447</v>
      </c>
      <c r="AB122" s="826"/>
      <c r="AC122" s="826"/>
      <c r="AD122" s="826"/>
      <c r="AE122" s="827"/>
      <c r="AF122" s="828" t="s">
        <v>456</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41543346</v>
      </c>
      <c r="BR122" s="894"/>
      <c r="BS122" s="894"/>
      <c r="BT122" s="894"/>
      <c r="BU122" s="894"/>
      <c r="BV122" s="894">
        <v>41577238</v>
      </c>
      <c r="BW122" s="894"/>
      <c r="BX122" s="894"/>
      <c r="BY122" s="894"/>
      <c r="BZ122" s="894"/>
      <c r="CA122" s="894">
        <v>41517656</v>
      </c>
      <c r="CB122" s="894"/>
      <c r="CC122" s="894"/>
      <c r="CD122" s="894"/>
      <c r="CE122" s="894"/>
      <c r="CF122" s="895">
        <v>137.6</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438</v>
      </c>
      <c r="DM122" s="863"/>
      <c r="DN122" s="863"/>
      <c r="DO122" s="863"/>
      <c r="DP122" s="863"/>
      <c r="DQ122" s="863" t="s">
        <v>438</v>
      </c>
      <c r="DR122" s="863"/>
      <c r="DS122" s="863"/>
      <c r="DT122" s="863"/>
      <c r="DU122" s="863"/>
      <c r="DV122" s="840" t="s">
        <v>129</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1450</v>
      </c>
      <c r="AB123" s="826"/>
      <c r="AC123" s="826"/>
      <c r="AD123" s="826"/>
      <c r="AE123" s="827"/>
      <c r="AF123" s="828">
        <v>1450</v>
      </c>
      <c r="AG123" s="826"/>
      <c r="AH123" s="826"/>
      <c r="AI123" s="826"/>
      <c r="AJ123" s="827"/>
      <c r="AK123" s="828" t="s">
        <v>441</v>
      </c>
      <c r="AL123" s="826"/>
      <c r="AM123" s="826"/>
      <c r="AN123" s="826"/>
      <c r="AO123" s="827"/>
      <c r="AP123" s="873" t="s">
        <v>129</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482</v>
      </c>
      <c r="BP123" s="927"/>
      <c r="BQ123" s="881">
        <v>65181538</v>
      </c>
      <c r="BR123" s="882"/>
      <c r="BS123" s="882"/>
      <c r="BT123" s="882"/>
      <c r="BU123" s="882"/>
      <c r="BV123" s="882">
        <v>70063983</v>
      </c>
      <c r="BW123" s="882"/>
      <c r="BX123" s="882"/>
      <c r="BY123" s="882"/>
      <c r="BZ123" s="882"/>
      <c r="CA123" s="882">
        <v>68637886</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456</v>
      </c>
      <c r="DR123" s="826"/>
      <c r="DS123" s="826"/>
      <c r="DT123" s="826"/>
      <c r="DU123" s="827"/>
      <c r="DV123" s="873" t="s">
        <v>129</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456</v>
      </c>
      <c r="AL124" s="826"/>
      <c r="AM124" s="826"/>
      <c r="AN124" s="826"/>
      <c r="AO124" s="827"/>
      <c r="AP124" s="873" t="s">
        <v>129</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36.700000000000003</v>
      </c>
      <c r="BR124" s="880"/>
      <c r="BS124" s="880"/>
      <c r="BT124" s="880"/>
      <c r="BU124" s="880"/>
      <c r="BV124" s="880">
        <v>25.1</v>
      </c>
      <c r="BW124" s="880"/>
      <c r="BX124" s="880"/>
      <c r="BY124" s="880"/>
      <c r="BZ124" s="880"/>
      <c r="CA124" s="880">
        <v>35.299999999999997</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447</v>
      </c>
      <c r="DR124" s="809"/>
      <c r="DS124" s="809"/>
      <c r="DT124" s="809"/>
      <c r="DU124" s="810"/>
      <c r="DV124" s="897" t="s">
        <v>448</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447</v>
      </c>
      <c r="AG125" s="826"/>
      <c r="AH125" s="826"/>
      <c r="AI125" s="826"/>
      <c r="AJ125" s="827"/>
      <c r="AK125" s="828" t="s">
        <v>447</v>
      </c>
      <c r="AL125" s="826"/>
      <c r="AM125" s="826"/>
      <c r="AN125" s="826"/>
      <c r="AO125" s="827"/>
      <c r="AP125" s="873" t="s">
        <v>447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447</v>
      </c>
      <c r="DH125" s="891"/>
      <c r="DI125" s="891"/>
      <c r="DJ125" s="891"/>
      <c r="DK125" s="891"/>
      <c r="DL125" s="891" t="s">
        <v>447</v>
      </c>
      <c r="DM125" s="891"/>
      <c r="DN125" s="891"/>
      <c r="DO125" s="891"/>
      <c r="DP125" s="891"/>
      <c r="DQ125" s="891" t="s">
        <v>447</v>
      </c>
      <c r="DR125" s="891"/>
      <c r="DS125" s="891"/>
      <c r="DT125" s="891"/>
      <c r="DU125" s="891"/>
      <c r="DV125" s="892" t="s">
        <v>441</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615446</v>
      </c>
      <c r="AB126" s="826"/>
      <c r="AC126" s="826"/>
      <c r="AD126" s="826"/>
      <c r="AE126" s="827"/>
      <c r="AF126" s="828">
        <v>513933</v>
      </c>
      <c r="AG126" s="826"/>
      <c r="AH126" s="826"/>
      <c r="AI126" s="826"/>
      <c r="AJ126" s="827"/>
      <c r="AK126" s="828">
        <v>696626</v>
      </c>
      <c r="AL126" s="826"/>
      <c r="AM126" s="826"/>
      <c r="AN126" s="826"/>
      <c r="AO126" s="827"/>
      <c r="AP126" s="873">
        <v>2.2999999999999998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456</v>
      </c>
      <c r="DH126" s="863"/>
      <c r="DI126" s="863"/>
      <c r="DJ126" s="863"/>
      <c r="DK126" s="863"/>
      <c r="DL126" s="863" t="s">
        <v>447</v>
      </c>
      <c r="DM126" s="863"/>
      <c r="DN126" s="863"/>
      <c r="DO126" s="863"/>
      <c r="DP126" s="863"/>
      <c r="DQ126" s="863" t="s">
        <v>447</v>
      </c>
      <c r="DR126" s="863"/>
      <c r="DS126" s="863"/>
      <c r="DT126" s="863"/>
      <c r="DU126" s="863"/>
      <c r="DV126" s="840" t="s">
        <v>441</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447</v>
      </c>
      <c r="AB127" s="826"/>
      <c r="AC127" s="826"/>
      <c r="AD127" s="826"/>
      <c r="AE127" s="827"/>
      <c r="AF127" s="828" t="s">
        <v>456</v>
      </c>
      <c r="AG127" s="826"/>
      <c r="AH127" s="826"/>
      <c r="AI127" s="826"/>
      <c r="AJ127" s="827"/>
      <c r="AK127" s="828" t="s">
        <v>447</v>
      </c>
      <c r="AL127" s="826"/>
      <c r="AM127" s="826"/>
      <c r="AN127" s="826"/>
      <c r="AO127" s="827"/>
      <c r="AP127" s="873" t="s">
        <v>448</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447</v>
      </c>
      <c r="DH127" s="863"/>
      <c r="DI127" s="863"/>
      <c r="DJ127" s="863"/>
      <c r="DK127" s="863"/>
      <c r="DL127" s="863" t="s">
        <v>129</v>
      </c>
      <c r="DM127" s="863"/>
      <c r="DN127" s="863"/>
      <c r="DO127" s="863"/>
      <c r="DP127" s="863"/>
      <c r="DQ127" s="863" t="s">
        <v>447</v>
      </c>
      <c r="DR127" s="863"/>
      <c r="DS127" s="863"/>
      <c r="DT127" s="863"/>
      <c r="DU127" s="863"/>
      <c r="DV127" s="840" t="s">
        <v>447</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1206995</v>
      </c>
      <c r="AB128" s="847"/>
      <c r="AC128" s="847"/>
      <c r="AD128" s="847"/>
      <c r="AE128" s="848"/>
      <c r="AF128" s="849">
        <v>1381649</v>
      </c>
      <c r="AG128" s="847"/>
      <c r="AH128" s="847"/>
      <c r="AI128" s="847"/>
      <c r="AJ128" s="848"/>
      <c r="AK128" s="849">
        <v>1250588</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456</v>
      </c>
      <c r="BG128" s="833"/>
      <c r="BH128" s="833"/>
      <c r="BI128" s="833"/>
      <c r="BJ128" s="833"/>
      <c r="BK128" s="833"/>
      <c r="BL128" s="856"/>
      <c r="BM128" s="832">
        <v>11.66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v>5399</v>
      </c>
      <c r="DH128" s="837"/>
      <c r="DI128" s="837"/>
      <c r="DJ128" s="837"/>
      <c r="DK128" s="837"/>
      <c r="DL128" s="837">
        <v>11206</v>
      </c>
      <c r="DM128" s="837"/>
      <c r="DN128" s="837"/>
      <c r="DO128" s="837"/>
      <c r="DP128" s="837"/>
      <c r="DQ128" s="837">
        <v>14701</v>
      </c>
      <c r="DR128" s="837"/>
      <c r="DS128" s="837"/>
      <c r="DT128" s="837"/>
      <c r="DU128" s="837"/>
      <c r="DV128" s="838">
        <v>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32549113</v>
      </c>
      <c r="AB129" s="826"/>
      <c r="AC129" s="826"/>
      <c r="AD129" s="826"/>
      <c r="AE129" s="827"/>
      <c r="AF129" s="828">
        <v>32664965</v>
      </c>
      <c r="AG129" s="826"/>
      <c r="AH129" s="826"/>
      <c r="AI129" s="826"/>
      <c r="AJ129" s="827"/>
      <c r="AK129" s="828">
        <v>33586294</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456</v>
      </c>
      <c r="BG129" s="816"/>
      <c r="BH129" s="816"/>
      <c r="BI129" s="816"/>
      <c r="BJ129" s="816"/>
      <c r="BK129" s="816"/>
      <c r="BL129" s="817"/>
      <c r="BM129" s="815">
        <v>16.66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3765712</v>
      </c>
      <c r="AB130" s="826"/>
      <c r="AC130" s="826"/>
      <c r="AD130" s="826"/>
      <c r="AE130" s="827"/>
      <c r="AF130" s="828">
        <v>3741540</v>
      </c>
      <c r="AG130" s="826"/>
      <c r="AH130" s="826"/>
      <c r="AI130" s="826"/>
      <c r="AJ130" s="827"/>
      <c r="AK130" s="828">
        <v>3417636</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28783401</v>
      </c>
      <c r="AB131" s="809"/>
      <c r="AC131" s="809"/>
      <c r="AD131" s="809"/>
      <c r="AE131" s="810"/>
      <c r="AF131" s="811">
        <v>28923425</v>
      </c>
      <c r="AG131" s="809"/>
      <c r="AH131" s="809"/>
      <c r="AI131" s="809"/>
      <c r="AJ131" s="810"/>
      <c r="AK131" s="811">
        <v>30168658</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35.299999999999997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6.6935314559999997</v>
      </c>
      <c r="AB132" s="789"/>
      <c r="AC132" s="789"/>
      <c r="AD132" s="789"/>
      <c r="AE132" s="790"/>
      <c r="AF132" s="791">
        <v>10.61060715</v>
      </c>
      <c r="AG132" s="789"/>
      <c r="AH132" s="789"/>
      <c r="AI132" s="789"/>
      <c r="AJ132" s="790"/>
      <c r="AK132" s="791">
        <v>6.8403208390000003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4.8</v>
      </c>
      <c r="AB133" s="768"/>
      <c r="AC133" s="768"/>
      <c r="AD133" s="768"/>
      <c r="AE133" s="769"/>
      <c r="AF133" s="767">
        <v>8.1</v>
      </c>
      <c r="AG133" s="768"/>
      <c r="AH133" s="768"/>
      <c r="AI133" s="768"/>
      <c r="AJ133" s="769"/>
      <c r="AK133" s="767">
        <v>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C23dKylFq1l6Hxjfg4PCifF661O2W0rHwIctyf9gmjTSESJrG+55yAZ8fhy/2aWwITeF65z9VWBz4/2qAaeQ==" saltValue="SPxpoOmaYpagaPZJmt9y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O+QP7wZWIzBbu57FGYDUAZvRexJG8iE5/kPD1GujOcjk5gACJhocwAJrGXXwPzZkc2JUt7Fcj6nPf7UIUsN8w==" saltValue="pLqG/ILBjUnavgLSOj407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KL7I3VPPR/bIP2WrxOcCeIIt3eiJVN8LbOw9LZOdJ/2P4LosJwnJs4pTJNeFelPh2Nt/flIUQ67Blgvl63Z8g==" saltValue="KE5GNYaWhbWYvk2F1R/6U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election activeCell="AK18" sqref="AK1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12784226</v>
      </c>
      <c r="AP9" s="314">
        <v>72971</v>
      </c>
      <c r="AQ9" s="315">
        <v>60699</v>
      </c>
      <c r="AR9" s="316">
        <v>20.2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44316</v>
      </c>
      <c r="AP10" s="317">
        <v>253</v>
      </c>
      <c r="AQ10" s="318">
        <v>1313</v>
      </c>
      <c r="AR10" s="319">
        <v>-80.7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120619</v>
      </c>
      <c r="AP11" s="317">
        <v>688</v>
      </c>
      <c r="AQ11" s="318">
        <v>1158</v>
      </c>
      <c r="AR11" s="319">
        <v>-40.6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381013</v>
      </c>
      <c r="AP13" s="317">
        <v>2175</v>
      </c>
      <c r="AQ13" s="318">
        <v>2240</v>
      </c>
      <c r="AR13" s="319">
        <v>-2.9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470007</v>
      </c>
      <c r="AP14" s="317">
        <v>2683</v>
      </c>
      <c r="AQ14" s="318">
        <v>1314</v>
      </c>
      <c r="AR14" s="319">
        <v>104.2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-459279</v>
      </c>
      <c r="AP15" s="317">
        <v>-2622</v>
      </c>
      <c r="AQ15" s="318">
        <v>-3730</v>
      </c>
      <c r="AR15" s="319">
        <v>-29.7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13340902</v>
      </c>
      <c r="AP16" s="317">
        <v>76148</v>
      </c>
      <c r="AQ16" s="318">
        <v>62995</v>
      </c>
      <c r="AR16" s="319">
        <v>20.9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7.27</v>
      </c>
      <c r="AP21" s="331">
        <v>6.04</v>
      </c>
      <c r="AQ21" s="332">
        <v>1.23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101.7</v>
      </c>
      <c r="AP22" s="336">
        <v>99.9</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4678702</v>
      </c>
      <c r="AP32" s="345">
        <v>26705</v>
      </c>
      <c r="AQ32" s="346">
        <v>26503</v>
      </c>
      <c r="AR32" s="347">
        <v>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v>122000</v>
      </c>
      <c r="AP34" s="345">
        <v>696</v>
      </c>
      <c r="AQ34" s="346">
        <v>25</v>
      </c>
      <c r="AR34" s="347">
        <v>2684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852860</v>
      </c>
      <c r="AP35" s="345">
        <v>4868</v>
      </c>
      <c r="AQ35" s="346">
        <v>5830</v>
      </c>
      <c r="AR35" s="347">
        <v>-16.5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44520</v>
      </c>
      <c r="AP36" s="345">
        <v>254</v>
      </c>
      <c r="AQ36" s="346">
        <v>589</v>
      </c>
      <c r="AR36" s="347">
        <v>-56.9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1033775</v>
      </c>
      <c r="AP37" s="345">
        <v>5901</v>
      </c>
      <c r="AQ37" s="346">
        <v>1271</v>
      </c>
      <c r="AR37" s="347">
        <v>364.3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521</v>
      </c>
      <c r="AP38" s="348" t="s">
        <v>521</v>
      </c>
      <c r="AQ38" s="349">
        <v>0</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-1250588</v>
      </c>
      <c r="AP39" s="345">
        <v>-7138</v>
      </c>
      <c r="AQ39" s="346">
        <v>-7632</v>
      </c>
      <c r="AR39" s="347">
        <v>-6.5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-3417636</v>
      </c>
      <c r="AP40" s="345">
        <v>-19507</v>
      </c>
      <c r="AQ40" s="346">
        <v>-20405</v>
      </c>
      <c r="AR40" s="347">
        <v>-4.4000000000000004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2063633</v>
      </c>
      <c r="AP41" s="345">
        <v>11779</v>
      </c>
      <c r="AQ41" s="346">
        <v>6181</v>
      </c>
      <c r="AR41" s="347">
        <v>90.6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9830117</v>
      </c>
      <c r="AN51" s="367">
        <v>57198</v>
      </c>
      <c r="AO51" s="368">
        <v>66.3</v>
      </c>
      <c r="AP51" s="369">
        <v>39893</v>
      </c>
      <c r="AQ51" s="370">
        <v>-0.1</v>
      </c>
      <c r="AR51" s="371">
        <v>66.400000000000006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8401289</v>
      </c>
      <c r="AN52" s="375">
        <v>48884</v>
      </c>
      <c r="AO52" s="376">
        <v>88.3</v>
      </c>
      <c r="AP52" s="377">
        <v>26170</v>
      </c>
      <c r="AQ52" s="378">
        <v>16</v>
      </c>
      <c r="AR52" s="379">
        <v>72.3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9164574</v>
      </c>
      <c r="AN53" s="367">
        <v>53087</v>
      </c>
      <c r="AO53" s="368">
        <v>-7.2</v>
      </c>
      <c r="AP53" s="369">
        <v>41080</v>
      </c>
      <c r="AQ53" s="370">
        <v>3</v>
      </c>
      <c r="AR53" s="371">
        <v>-10.199999999999999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6540646</v>
      </c>
      <c r="AN54" s="375">
        <v>37888</v>
      </c>
      <c r="AO54" s="376">
        <v>-22.5</v>
      </c>
      <c r="AP54" s="377">
        <v>27265</v>
      </c>
      <c r="AQ54" s="378">
        <v>4.2</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10072776</v>
      </c>
      <c r="AN55" s="367">
        <v>58155</v>
      </c>
      <c r="AO55" s="368">
        <v>9.5</v>
      </c>
      <c r="AP55" s="369">
        <v>33173</v>
      </c>
      <c r="AQ55" s="370">
        <v>-19.2</v>
      </c>
      <c r="AR55" s="371">
        <v>28.7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7046204</v>
      </c>
      <c r="AN56" s="375">
        <v>40681</v>
      </c>
      <c r="AO56" s="376">
        <v>7.4</v>
      </c>
      <c r="AP56" s="377">
        <v>20353</v>
      </c>
      <c r="AQ56" s="378">
        <v>-25.4</v>
      </c>
      <c r="AR56" s="379">
        <v>32.799999999999997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8612136</v>
      </c>
      <c r="AN57" s="367">
        <v>49528</v>
      </c>
      <c r="AO57" s="368">
        <v>-14.8</v>
      </c>
      <c r="AP57" s="369">
        <v>37644</v>
      </c>
      <c r="AQ57" s="370">
        <v>13.5</v>
      </c>
      <c r="AR57" s="371">
        <v>-28.3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6991129</v>
      </c>
      <c r="AN58" s="375">
        <v>40205</v>
      </c>
      <c r="AO58" s="376">
        <v>-1.2</v>
      </c>
      <c r="AP58" s="377">
        <v>24939</v>
      </c>
      <c r="AQ58" s="378">
        <v>22.5</v>
      </c>
      <c r="AR58" s="379">
        <v>-23.7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9870096</v>
      </c>
      <c r="AN59" s="367">
        <v>56337</v>
      </c>
      <c r="AO59" s="368">
        <v>13.7</v>
      </c>
      <c r="AP59" s="369">
        <v>39221</v>
      </c>
      <c r="AQ59" s="370">
        <v>4.2</v>
      </c>
      <c r="AR59" s="371">
        <v>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8327176</v>
      </c>
      <c r="AN60" s="375">
        <v>47530</v>
      </c>
      <c r="AO60" s="376">
        <v>18.2</v>
      </c>
      <c r="AP60" s="377">
        <v>24821</v>
      </c>
      <c r="AQ60" s="378">
        <v>-0.5</v>
      </c>
      <c r="AR60" s="379">
        <v>18.7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9509940</v>
      </c>
      <c r="AN61" s="382">
        <v>54861</v>
      </c>
      <c r="AO61" s="383">
        <v>13.5</v>
      </c>
      <c r="AP61" s="384">
        <v>38202</v>
      </c>
      <c r="AQ61" s="385">
        <v>0.3</v>
      </c>
      <c r="AR61" s="371">
        <v>13.2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7461289</v>
      </c>
      <c r="AN62" s="375">
        <v>43038</v>
      </c>
      <c r="AO62" s="376">
        <v>18</v>
      </c>
      <c r="AP62" s="377">
        <v>24710</v>
      </c>
      <c r="AQ62" s="378">
        <v>3.4</v>
      </c>
      <c r="AR62" s="379">
        <v>14.6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ESwc5IuVXwqbVzks/YGXP0qDmnZFbe1kIievt5AYcC8MJGZoX9/zGtDT5zqhfYnfzk0mJ3STj7IShllb8M3FA==" saltValue="Yv6RSlE49Ce3Jt8vECoO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A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Xxm/qLMYXB86VbjDo6pSSLck07N2Ekf/Y9GAL9ALQVa4+wqbTByKzgL5qZLyKLI0Jvth5JJfCEoljtaZYy9RfA==" saltValue="6O6qv1fCsRsNRi02AjIH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IvJjfWVdyHGWNds6rcl2zo8r3DG6rI0HrqVDTb9vJ7d2TgSh4Im/LP/wjOcCREo2aaxA97NS/AtKD8n7+qyO+A==" saltValue="NnvJMoe32xTrKjtK0Jn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18.39</v>
      </c>
      <c r="G47" s="12">
        <v>16.62</v>
      </c>
      <c r="H47" s="12">
        <v>14.8</v>
      </c>
      <c r="I47" s="12">
        <v>13.53</v>
      </c>
      <c r="J47" s="13">
        <v>10.35</v>
      </c>
    </row>
    <row r="48" spans="2:10" ht="57.75" customHeight="1" x14ac:dyDescent="0.15">
      <c r="B48" s="14"/>
      <c r="C48" s="1202" t="s">
        <v>4</v>
      </c>
      <c r="D48" s="1202"/>
      <c r="E48" s="1203"/>
      <c r="F48" s="15">
        <v>7.01</v>
      </c>
      <c r="G48" s="16">
        <v>7.25</v>
      </c>
      <c r="H48" s="16">
        <v>6.66</v>
      </c>
      <c r="I48" s="16">
        <v>5.31</v>
      </c>
      <c r="J48" s="17">
        <v>6.59</v>
      </c>
    </row>
    <row r="49" spans="2:10" ht="57.75" customHeight="1" thickBot="1" x14ac:dyDescent="0.2">
      <c r="B49" s="18"/>
      <c r="C49" s="1204" t="s">
        <v>5</v>
      </c>
      <c r="D49" s="1204"/>
      <c r="E49" s="1205"/>
      <c r="F49" s="19" t="s">
        <v>567</v>
      </c>
      <c r="G49" s="20" t="s">
        <v>568</v>
      </c>
      <c r="H49" s="20" t="s">
        <v>569</v>
      </c>
      <c r="I49" s="20" t="s">
        <v>570</v>
      </c>
      <c r="J49" s="21" t="s">
        <v>571</v>
      </c>
    </row>
    <row r="50" spans="2:10" ht="13.5" customHeight="1" x14ac:dyDescent="0.15"/>
  </sheetData>
  <sheetProtection algorithmName="SHA-512" hashValue="yzoTl+h9B33zn59bkZEPbKe3eP1cZXtSZdIvbWq6FApqrD+EeVMzoG2gM4uMawM+jV//T/bjagRWSMkyJhgmTA==" saltValue="q2q9rvua1reuo59KUmV6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2022-03-23T08:10:15Z</cp:lastPrinted>
  <dcterms:created xsi:type="dcterms:W3CDTF">2022-02-02T04:22:21Z</dcterms:created>
  <dcterms:modified xsi:type="dcterms:W3CDTF">2023-03-24T05:17:10Z</dcterms:modified>
  <cp:category/>
</cp:coreProperties>
</file>