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A47AAEFF-CD47-40F9-8B17-633144C59BD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U34" i="10" s="1"/>
  <c r="BE36" i="10"/>
  <c r="C36" i="10"/>
  <c r="BE35" i="10"/>
  <c r="C35" i="10"/>
  <c r="BE34" i="10"/>
  <c r="C34" i="10"/>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<sst xmlns="http://schemas.openxmlformats.org/spreadsheetml/2006/main" count="1074" uniqueCount="620">
  <si>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</si>
  <si>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</si>
  <si>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</si>
  <si>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</si>
  <si>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</si>
  <si>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</si>
  <si>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</si>
  <si>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</si>
  <si>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</si>
  <si>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</si>
  <si>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</si>
  <si>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</si>
  <si>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</si>
  <si>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</si>
  <si>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</si>
  <si>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</si>
  <si>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</si>
  <si>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</si>
  <si>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</si>
  <si>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</si>
  <si>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</si>
  <si>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</si>
  <si>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</si>
  <si>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</si>
  <si>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</si>
  <si>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</si>
  <si>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</si>
  <si>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</si>
  <si>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</si>
  <si>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</si>
  <si>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</si>
  <si>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</si>
  <si>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</si>
  <si>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</si>
  <si>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</si>
  <si>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</si>
  <si>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</si>
  <si>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</si>
  <si>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</si>
  <si>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</si>
  <si>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</si>
  <si>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</si>
  <si>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</si>
  <si>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</si>
  <si>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</si>
  <si>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</si>
  <si>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</si>
  <si>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</si>
  <si>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</si>
  <si>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</si>
  <si>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</si>
  <si>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</si>
  <si>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</si>
  <si>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</si>
  <si>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</si>
  <si>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</si>
  <si>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</si>
  <si>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</si>
  <si>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</si>
  <si>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</si>
  <si>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</si>
  <si>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</si>
  <si>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</si>
  <si>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</si>
  <si>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</si>
  <si>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</si>
  <si>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</si>
  <si>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</si>
  <si>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</si>
  <si>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</si>
  <si>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</si>
  <si>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</si>
  <si>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</si>
  <si>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</si>
  <si>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</si>
  <si>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</si>
  <si>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</si>
  <si>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</si>
  <si>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</si>
  <si>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</si>
  <si>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</si>
  <si>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</si>
  <si>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</si>
  <si>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</si>
  <si>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</si>
  <si>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</si>
  <si>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</si>
  <si>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</si>
  <si>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</si>
  <si>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</si>
  <si>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</si>
  <si>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</si>
  <si>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</si>
  <si>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</si>
  <si>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</si>
  <si>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</si>
  <si>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</si>
  <si>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</si>
  <si>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</si>
  <si>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</si>
  <si>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</si>
  <si>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</si>
  <si>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</si>
  <si>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</si>
  <si>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</si>
  <si>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</si>
  <si>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</si>
  <si>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</si>
  <si>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</si>
  <si>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</si>
  <si>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</si>
  <si>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</si>
  <si>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</si>
  <si>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</si>
  <si>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</si>
  <si>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</si>
  <si>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</si>
  <si>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</si>
  <si>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</si>
  <si>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</si>
  <si>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</si>
  <si>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</si>
  <si>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</si>
  <si>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</si>
  <si>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</si>
  <si>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</si>
  <si>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</si>
  <si>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</si>
  <si>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</si>
  <si>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</si>
  <si>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</si>
  <si>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</si>
  <si>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</si>
  <si>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</si>
  <si>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</si>
  <si>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</si>
  <si>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</si>
  <si>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</si>
  <si>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</si>
  <si>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</si>
  <si>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</si>
  <si>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</si>
  <si>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</si>
  <si>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</si>
  <si>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</si>
  <si>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</si>
  <si>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</si>
  <si>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</si>
  <si>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</si>
  <si>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</si>
  <si>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</si>
  <si>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</si>
  <si>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</si>
  <si>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</si>
  <si>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</si>
  <si>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</si>
  <si>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</si>
  <si>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</si>
  <si>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</si>
  <si>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</si>
  <si>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</si>
  <si>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</si>
  <si>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</si>
  <si>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</si>
  <si>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</si>
  <si>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</si>
  <si>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</si>
  <si>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</si>
  <si>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</si>
  <si>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</si>
  <si>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</si>
  <si>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</si>
  <si>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</si>
  <si>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</si>
  <si>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</si>
  <si>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</si>
  <si>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</si>
  <si>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</si>
  <si>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</si>
  <si>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</si>
  <si>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</si>
  <si>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</si>
  <si>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</si>
  <si>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</si>
  <si>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</si>
  <si>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</si>
  <si>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</si>
  <si>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</si>
  <si>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</si>
  <si>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</si>
  <si>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</si>
  <si>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</si>
  <si>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</si>
  <si>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</si>
  <si>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</si>
  <si>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</si>
  <si>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</si>
  <si>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</si>
  <si>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</si>
  <si>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</si>
  <si>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</si>
  <si>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</si>
  <si>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</si>
  <si>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</si>
  <si>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</si>
  <si>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</si>
  <si>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</si>
  <si>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</si>
  <si>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</si>
  <si>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</si>
  <si>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</si>
  <si>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千葉県習志野市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</si>
  <si>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</si>
  <si>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</si>
  <si>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</si>
  <si>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</si>
  <si>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</si>
  <si>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</si>
  <si>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</si>
  <si>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</si>
  <si>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</si>
  <si>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</si>
  <si>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</si>
  <si>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</si>
  <si>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</si>
  <si>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</si>
  <si>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</si>
  <si>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</si>
  <si>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</si>
  <si>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</si>
  <si>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</si>
  <si>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</si>
  <si>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</si>
  <si>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</si>
  <si>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</si>
  <si>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</si>
  <si>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</si>
  <si>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</si>
  <si>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</si>
  <si>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</si>
  <si>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</si>
  <si>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</si>
  <si>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</si>
  <si>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</si>
  <si>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</si>
  <si>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</si>
  <si>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</si>
  <si>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</si>
  <si>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</si>
  <si>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</si>
  <si>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</si>
  <si>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</si>
  <si>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</si>
  <si>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</si>
  <si>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</si>
  <si>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</si>
  <si>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</si>
  <si>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</si>
  <si>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</si>
  <si>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</si>
  <si>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</si>
  <si>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</si>
  <si>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</si>
  <si>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</si>
  <si>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</si>
  <si>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</si>
  <si>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</si>
  <si>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</si>
  <si>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</si>
  <si>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</si>
  <si>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</si>
  <si>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</si>
  <si>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</si>
  <si>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</si>
  <si>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</si>
  <si>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</si>
  <si>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</si>
  <si>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</si>
  <si>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</si>
  <si>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</si>
  <si>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</si>
  <si>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</si>
  <si>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</si>
  <si>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</si>
  <si>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</si>
  <si>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</si>
  <si>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</si>
  <si>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</si>
  <si>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</si>
  <si>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</si>
  <si>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</si>
  <si>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</si>
  <si>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</si>
  <si>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</si>
  <si>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</si>
  <si>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</si>
  <si>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</si>
  <si>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</si>
  <si>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</si>
  <si>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</si>
  <si>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</si>
  <si>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</si>
  <si>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</si>
  <si>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</si>
  <si>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</si>
  <si>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</si>
  <si>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</si>
  <si>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</si>
  <si>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</si>
  <si>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</si>
  <si>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</si>
  <si>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</si>
  <si>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</si>
  <si>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</si>
  <si>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</si>
  <si>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</si>
  <si>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</si>
  <si>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</si>
  <si>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</si>
  <si>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</si>
  <si>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</si>
  <si>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</si>
  <si>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</si>
  <si>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</si>
  <si>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</si>
  <si>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</si>
  <si>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</si>
  <si>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</si>
  <si>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</si>
  <si>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</si>
  <si>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</si>
  <si>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ガス</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</si>
  <si>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</si>
  <si>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</si>
  <si>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</si>
  <si>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</si>
  <si>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</si>
  <si>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</si>
  <si>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</si>
  <si>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</si>
  <si>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</si>
  <si>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</si>
  <si>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</si>
  <si>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</si>
  <si>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</si>
  <si>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</si>
  <si>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</si>
  <si>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</si>
  <si>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</si>
  <si>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</si>
  <si>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</si>
  <si>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</si>
  <si>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</si>
  <si>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</si>
  <si>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</si>
  <si>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</si>
  <si>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</si>
  <si>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</si>
  <si>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</si>
  <si>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</si>
  <si>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</si>
  <si>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</si>
  <si>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</si>
  <si>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</si>
  <si>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</si>
  <si>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千葉県習志野市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</si>
  <si>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</si>
  <si>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</si>
  <si>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</si>
  <si>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</si>
  <si>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</si>
  <si>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</si>
  <si>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</si>
  <si>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</si>
  <si>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</si>
  <si>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</si>
  <si>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</si>
  <si>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</si>
  <si>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</si>
  <si>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</si>
  <si>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</si>
  <si>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</si>
  <si>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</si>
  <si>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</si>
  <si>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</si>
  <si>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</si>
  <si>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</si>
  <si>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</si>
  <si>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</si>
  <si>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</si>
  <si>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</si>
  <si>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</si>
  <si>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</si>
  <si>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</si>
  <si>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</si>
  <si>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</si>
  <si>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</si>
  <si>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</si>
  <si>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</si>
  <si>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</si>
  <si>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</si>
  <si>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</si>
  <si>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</si>
  <si>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</si>
  <si>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</si>
  <si>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</si>
  <si>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</si>
  <si>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</si>
  <si>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</si>
  <si>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</si>
  <si>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</si>
  <si>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</si>
  <si>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</si>
  <si>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</si>
  <si>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</si>
  <si>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</si>
  <si>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</si>
  <si>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</si>
  <si>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</si>
  <si>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</si>
  <si>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</si>
  <si>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</si>
  <si>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</si>
  <si>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</si>
  <si>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</si>
  <si>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</si>
  <si>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</si>
  <si>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</si>
  <si>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</si>
  <si>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</si>
  <si>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</si>
  <si>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</si>
  <si>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</si>
  <si>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</si>
  <si>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</si>
  <si>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</si>
  <si>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</si>
  <si>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</si>
  <si>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</si>
  <si>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</si>
  <si>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</si>
  <si>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</si>
  <si>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</si>
  <si>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</si>
  <si>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</si>
  <si>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</si>
  <si>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</si>
  <si>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</si>
  <si>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</si>
  <si>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</si>
  <si>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</si>
  <si>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</si>
  <si>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</si>
  <si>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</si>
  <si>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</si>
  <si>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</si>
  <si>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</si>
  <si>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</si>
  <si>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</si>
  <si>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</si>
  <si>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</si>
  <si>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</si>
  <si>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</si>
  <si>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</si>
  <si>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</si>
  <si>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</si>
  <si>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</si>
  <si>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</si>
  <si>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</si>
  <si>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</si>
  <si>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</si>
  <si>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</si>
  <si>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</si>
  <si>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</si>
  <si>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</si>
  <si>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</si>
  <si>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</si>
  <si>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</si>
  <si>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</si>
  <si>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</si>
  <si>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</si>
  <si>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</si>
  <si>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</si>
  <si>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</si>
  <si>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</si>
  <si>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</si>
  <si>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</si>
  <si>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</si>
  <si>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</si>
  <si>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</si>
  <si>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</si>
  <si>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</si>
  <si>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</si>
  <si>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</si>
  <si>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</si>
  <si>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</si>
  <si>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</si>
  <si>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</si>
  <si>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</si>
  <si>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</si>
  <si>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</si>
  <si>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</si>
  <si>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</si>
  <si>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</si>
  <si>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</si>
  <si>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</si>
  <si>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</si>
  <si>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</si>
  <si>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</si>
  <si>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</si>
  <si>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</si>
  <si>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</si>
  <si>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</si>
  <si>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</si>
  <si>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</si>
  <si>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</si>
  <si>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</si>
  <si>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</si>
  <si>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</si>
  <si>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</si>
  <si>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</si>
  <si>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</si>
  <si>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</si>
  <si>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</si>
  <si>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</si>
  <si>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</si>
  <si>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</si>
  <si>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</si>
  <si>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</si>
  <si>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</si>
  <si>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</si>
  <si>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</si>
  <si>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</si>
  <si>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</si>
  <si>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</si>
  <si>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</si>
  <si>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</si>
  <si>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</si>
  <si>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</si>
  <si>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</si>
  <si>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</si>
  <si>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</si>
  <si>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</si>
  <si>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</si>
  <si>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</si>
  <si>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</si>
  <si>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</si>
  <si>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</si>
  <si>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</si>
  <si>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</si>
  <si>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</si>
  <si>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</si>
  <si>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</si>
  <si>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</si>
  <si>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</si>
  <si>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</si>
  <si>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</si>
  <si>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</si>
  <si>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</si>
  <si>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</si>
  <si>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</si>
  <si>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</si>
  <si>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</si>
  <si>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</si>
  <si>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</si>
  <si>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</si>
  <si>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</si>
  <si>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</si>
  <si>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</si>
  <si>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4.98</t>
  </si>
  <si>
    <t>▲ 5.68</t>
  </si>
  <si>
    <t>▲ 5.91</t>
  </si>
  <si>
    <t>▲ 4.07</t>
  </si>
  <si>
    <t>ガス事業会計</t>
  </si>
  <si>
    <t>一般会計</t>
  </si>
  <si>
    <t>水道事業会計</t>
  </si>
  <si>
    <t>下水道事業会計</t>
  </si>
  <si>
    <t>▲ 1.77</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</si>
  <si>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</si>
  <si>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</si>
  <si>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</si>
  <si>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</si>
  <si>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</si>
  <si>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</si>
  <si>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</si>
  <si>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</si>
  <si>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</si>
  <si>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</si>
  <si>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</si>
  <si>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</si>
  <si>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t>
    <phoneticPr fontId="2"/>
  </si>
  <si>
    <t>千葉県後期高齢者医療広域連合（一般会計）</t>
    <phoneticPr fontId="2"/>
  </si>
  <si>
    <t>千葉県後期高齢者医療広域連合（後期高齢者医療特別会計）</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</si>
  <si>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</si>
  <si>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</si>
  <si>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</si>
  <si>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</si>
  <si>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</si>
  <si>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千葉県競馬組合（一般会計）</t>
    <rPh sb="0" eb="3">
      <t>チバケン</t>
    </rPh>
    <rPh sb="3" eb="5">
      <t>ケイバ</t>
    </rPh>
    <rPh sb="5" eb="7">
      <t>クミアイ</t>
    </rPh>
    <rPh sb="8" eb="10">
      <t>イッパン</t>
    </rPh>
    <rPh sb="10" eb="12">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</si>
  <si>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</si>
  <si>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</si>
  <si>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</si>
  <si>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</si>
  <si>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公共施設等再生整備基金</t>
    <rPh sb="0" eb="11">
      <t>コウキョウシセツトウサイセイセイビキキン</t>
    </rPh>
    <phoneticPr fontId="5"/>
  </si>
  <si>
    <t>海浜霊園管理運営基金</t>
    <rPh sb="0" eb="2">
      <t>カイヒン</t>
    </rPh>
    <rPh sb="2" eb="4">
      <t>レイエン</t>
    </rPh>
    <rPh sb="4" eb="6">
      <t>カンリ</t>
    </rPh>
    <rPh sb="6" eb="8">
      <t>ウンエイ</t>
    </rPh>
    <rPh sb="8" eb="10">
      <t>キキン</t>
    </rPh>
    <phoneticPr fontId="2"/>
  </si>
  <si>
    <t>青少年音楽振興基金</t>
    <rPh sb="0" eb="9">
      <t>セイショウネンオンガクシンコウキキン</t>
    </rPh>
    <phoneticPr fontId="2"/>
  </si>
  <si>
    <t>すこやか子育て基金</t>
    <rPh sb="4" eb="6">
      <t>コソダ</t>
    </rPh>
    <rPh sb="7" eb="9">
      <t>キキン</t>
    </rPh>
    <phoneticPr fontId="2"/>
  </si>
  <si>
    <t>国際交流基金</t>
    <rPh sb="0" eb="2">
      <t>コクサイ</t>
    </rPh>
    <rPh sb="2" eb="4">
      <t>コウリュウ</t>
    </rPh>
    <rPh sb="4" eb="6">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</si>
  <si>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</si>
  <si>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</si>
  <si>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</si>
  <si>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有形固定資産減価償却率はどちらも類似団体より高い水準となっています。施設等の更新及び維持補修等を行うことで有形固定資産減価償却率は低下しますが、施設整備のために借り入れた地方債の償還が将来負担比率を押し上げることとなるため、バランスを勘案しつつ、公共施設等総合管理計画および公共建築物再生計画に基づく施設の更新、統廃合、長寿命化等に取り組んで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</si>
  <si>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</si>
  <si>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</si>
  <si>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</si>
  <si>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</si>
  <si>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</si>
  <si>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</si>
  <si>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普通交付税の増加等による標準財政規模の増加や、余剰金を財源とした財政調整基金への積立による充当可能基金の増加により、前年度に比べ減少しました。実質公債費比率についても、普通交付税額及び臨時財政対策債発行可能額が増加したことにより、前年度に比べ減少しました。将来負担比率及び実質公債費比率は、公共施設再生の取り組みの中で今後も増加していくことが見込まれます。そのため、これまで以上に渡って持続可能な行財政運営が可能となるよう財源の確保や公共施設の更新等による財政負担の軽減、平準化を図っていく必要があります。</t>
    <rPh sb="9" eb="11">
      <t>フツウ</t>
    </rPh>
    <rPh sb="11" eb="14">
      <t>コウフゼイ</t>
    </rPh>
    <rPh sb="15" eb="17">
      <t>ゾウカ</t>
    </rPh>
    <rPh sb="17" eb="18">
      <t>トウ</t>
    </rPh>
    <rPh sb="21" eb="23">
      <t>ヒョウジュン</t>
    </rPh>
    <rPh sb="23" eb="25">
      <t>ザイセイ</t>
    </rPh>
    <rPh sb="25" eb="27">
      <t>キボ</t>
    </rPh>
    <rPh sb="28" eb="30">
      <t>ゾウカ</t>
    </rPh>
    <rPh sb="32" eb="34">
      <t>ヨジョウ</t>
    </rPh>
    <rPh sb="34" eb="35">
      <t>キン</t>
    </rPh>
    <rPh sb="36" eb="38">
      <t>ザイゲン</t>
    </rPh>
    <rPh sb="41" eb="43">
      <t>ザイセイ</t>
    </rPh>
    <rPh sb="43" eb="45">
      <t>チョウセイ</t>
    </rPh>
    <rPh sb="45" eb="47">
      <t>キキン</t>
    </rPh>
    <rPh sb="49" eb="51">
      <t>ツミタテ</t>
    </rPh>
    <rPh sb="54" eb="56">
      <t>ジュウトウ</t>
    </rPh>
    <rPh sb="56" eb="58">
      <t>カノウ</t>
    </rPh>
    <rPh sb="58" eb="60">
      <t>キキン</t>
    </rPh>
    <rPh sb="61" eb="63">
      <t>ゾウカ</t>
    </rPh>
    <rPh sb="67" eb="70">
      <t>ゼンネンド</t>
    </rPh>
    <rPh sb="71" eb="72">
      <t>クラ</t>
    </rPh>
    <rPh sb="73" eb="75">
      <t>ゲンショウ</t>
    </rPh>
    <rPh sb="93" eb="95">
      <t>フツウ</t>
    </rPh>
    <rPh sb="95" eb="98">
      <t>コウフゼイ</t>
    </rPh>
    <rPh sb="98" eb="99">
      <t>ガク</t>
    </rPh>
    <rPh sb="99" eb="100">
      <t>オヨ</t>
    </rPh>
    <rPh sb="101" eb="103">
      <t>リンジ</t>
    </rPh>
    <rPh sb="103" eb="105">
      <t>ザイセイ</t>
    </rPh>
    <rPh sb="105" eb="107">
      <t>タイサク</t>
    </rPh>
    <rPh sb="107" eb="108">
      <t>サイ</t>
    </rPh>
    <rPh sb="108" eb="110">
      <t>ハッコウ</t>
    </rPh>
    <rPh sb="110" eb="113">
      <t>カノウガク</t>
    </rPh>
    <rPh sb="114" eb="116">
      <t>ゾウカ</t>
    </rPh>
    <rPh sb="124" eb="126">
      <t>ゼンネン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</si>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</sst>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A1EEA43-6063-4D9B-8D20-342C016A79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F90F-45D8-8623-68603FBF9E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53087</c:v>
                </c:pt>
                <c:pt idx="1">
                  <c:v>58155</c:v>
                </c:pt>
                <c:pt idx="2">
                  <c:v>49528</c:v>
                </c:pt>
                <c:pt idx="3">
                  <c:v>56337</c:v>
                </c:pt>
                <c:pt idx="4">
                  <c:v>31567</c:v>
                </c:pt>
              </c:numCache>
            </c:numRef>
          </c:val>
          <c:smooth val="0"/>
          <c:extLst>
            <c:ext xmlns:c16="http://schemas.microsoft.com/office/drawing/2014/chart" uri="{C3380CC4-5D6E-409C-BE32-E72D297353CC}">
              <c16:uniqueId val="{00000001-F90F-45D8-8623-68603FBF9E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7.25</c:v>
                </c:pt>
                <c:pt idx="1">
                  <c:v>6.66</c:v>
                </c:pt>
                <c:pt idx="2">
                  <c:v>5.31</c:v>
                </c:pt>
                <c:pt idx="3">
                  <c:v>6.59</c:v>
                </c:pt>
                <c:pt idx="4">
                  <c:v>10.050000000000001</c:v>
                </c:pt>
              </c:numCache>
            </c:numRef>
          </c:val>
          <c:extLst>
            <c:ext xmlns:c16="http://schemas.microsoft.com/office/drawing/2014/chart" uri="{C3380CC4-5D6E-409C-BE32-E72D297353CC}">
              <c16:uniqueId val="{00000000-38C6-4DB7-A0B7-B36BC9CFC4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16.62</c:v>
                </c:pt>
                <c:pt idx="1">
                  <c:v>14.8</c:v>
                </c:pt>
                <c:pt idx="2">
                  <c:v>13.53</c:v>
                </c:pt>
                <c:pt idx="3">
                  <c:v>10.35</c:v>
                </c:pt>
                <c:pt idx="4">
                  <c:v>13.11</c:v>
                </c:pt>
              </c:numCache>
            </c:numRef>
          </c:val>
          <c:extLst>
            <c:ext xmlns:c16="http://schemas.microsoft.com/office/drawing/2014/chart" uri="{C3380CC4-5D6E-409C-BE32-E72D297353CC}">
              <c16:uniqueId val="{00000001-38C6-4DB7-A0B7-B36BC9CFC4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-4.9800000000000004</c:v>
                </c:pt>
                <c:pt idx="1">
                  <c:v>-5.68</c:v>
                </c:pt>
                <c:pt idx="2">
                  <c:v>-5.91</c:v>
                </c:pt>
                <c:pt idx="3">
                  <c:v>-4.07</c:v>
                </c:pt>
                <c:pt idx="4">
                  <c:v>3.85</c:v>
                </c:pt>
              </c:numCache>
            </c:numRef>
          </c:val>
          <c:smooth val="0"/>
          <c:extLst>
            <c:ext xmlns:c16="http://schemas.microsoft.com/office/drawing/2014/chart" uri="{C3380CC4-5D6E-409C-BE32-E72D297353CC}">
              <c16:uniqueId val="{00000002-38C6-4DB7-A0B7-B36BC9CFC4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80-4439-808D-2878657532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80-4439-808D-2878657532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80-4439-808D-2878657532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9380-4439-808D-2878657532A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0.82</c:v>
                </c:pt>
                <c:pt idx="2">
                  <c:v>#N/A</c:v>
                </c:pt>
                <c:pt idx="3">
                  <c:v>0.83</c:v>
                </c:pt>
                <c:pt idx="4">
                  <c:v>#N/A</c:v>
                </c:pt>
                <c:pt idx="5">
                  <c:v>0.78</c:v>
                </c:pt>
                <c:pt idx="6">
                  <c:v>#N/A</c:v>
                </c:pt>
                <c:pt idx="7">
                  <c:v>0.82</c:v>
                </c:pt>
                <c:pt idx="8">
                  <c:v>#N/A</c:v>
                </c:pt>
                <c:pt idx="9">
                  <c:v>0.18</c:v>
                </c:pt>
              </c:numCache>
            </c:numRef>
          </c:val>
          <c:extLst>
            <c:ext xmlns:c16="http://schemas.microsoft.com/office/drawing/2014/chart" uri="{C3380CC4-5D6E-409C-BE32-E72D297353CC}">
              <c16:uniqueId val="{00000004-9380-4439-808D-2878657532A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0.55000000000000004</c:v>
                </c:pt>
                <c:pt idx="4">
                  <c:v>#N/A</c:v>
                </c:pt>
                <c:pt idx="5">
                  <c:v>0.44</c:v>
                </c:pt>
                <c:pt idx="6">
                  <c:v>#N/A</c:v>
                </c:pt>
                <c:pt idx="7">
                  <c:v>0.76</c:v>
                </c:pt>
                <c:pt idx="8">
                  <c:v>#N/A</c:v>
                </c:pt>
                <c:pt idx="9">
                  <c:v>0.82</c:v>
                </c:pt>
              </c:numCache>
            </c:numRef>
          </c:val>
          <c:extLst>
            <c:ext xmlns:c16="http://schemas.microsoft.com/office/drawing/2014/chart" uri="{C3380CC4-5D6E-409C-BE32-E72D297353CC}">
              <c16:uniqueId val="{00000005-9380-4439-808D-2878657532A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1.77</c:v>
                </c:pt>
                <c:pt idx="3">
                  <c:v>#N/A</c:v>
                </c:pt>
                <c:pt idx="4">
                  <c:v>#N/A</c:v>
                </c:pt>
                <c:pt idx="5">
                  <c:v>0.14000000000000001</c:v>
                </c:pt>
                <c:pt idx="6">
                  <c:v>#N/A</c:v>
                </c:pt>
                <c:pt idx="7">
                  <c:v>2.17</c:v>
                </c:pt>
                <c:pt idx="8">
                  <c:v>#N/A</c:v>
                </c:pt>
                <c:pt idx="9">
                  <c:v>3.65</c:v>
                </c:pt>
              </c:numCache>
            </c:numRef>
          </c:val>
          <c:extLst>
            <c:ext xmlns:c16="http://schemas.microsoft.com/office/drawing/2014/chart" uri="{C3380CC4-5D6E-409C-BE32-E72D297353CC}">
              <c16:uniqueId val="{00000006-9380-4439-808D-2878657532A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16.739999999999998</c:v>
                </c:pt>
                <c:pt idx="2">
                  <c:v>#N/A</c:v>
                </c:pt>
                <c:pt idx="3">
                  <c:v>14.89</c:v>
                </c:pt>
                <c:pt idx="4">
                  <c:v>#N/A</c:v>
                </c:pt>
                <c:pt idx="5">
                  <c:v>10.93</c:v>
                </c:pt>
                <c:pt idx="6">
                  <c:v>#N/A</c:v>
                </c:pt>
                <c:pt idx="7">
                  <c:v>9.99</c:v>
                </c:pt>
                <c:pt idx="8">
                  <c:v>#N/A</c:v>
                </c:pt>
                <c:pt idx="9">
                  <c:v>8.84</c:v>
                </c:pt>
              </c:numCache>
            </c:numRef>
          </c:val>
          <c:extLst>
            <c:ext xmlns:c16="http://schemas.microsoft.com/office/drawing/2014/chart" uri="{C3380CC4-5D6E-409C-BE32-E72D297353CC}">
              <c16:uniqueId val="{00000007-9380-4439-808D-2878657532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7.24</c:v>
                </c:pt>
                <c:pt idx="2">
                  <c:v>#N/A</c:v>
                </c:pt>
                <c:pt idx="3">
                  <c:v>6.66</c:v>
                </c:pt>
                <c:pt idx="4">
                  <c:v>#N/A</c:v>
                </c:pt>
                <c:pt idx="5">
                  <c:v>5.31</c:v>
                </c:pt>
                <c:pt idx="6">
                  <c:v>#N/A</c:v>
                </c:pt>
                <c:pt idx="7">
                  <c:v>6.58</c:v>
                </c:pt>
                <c:pt idx="8">
                  <c:v>#N/A</c:v>
                </c:pt>
                <c:pt idx="9">
                  <c:v>10.039999999999999</c:v>
                </c:pt>
              </c:numCache>
            </c:numRef>
          </c:val>
          <c:extLst>
            <c:ext xmlns:c16="http://schemas.microsoft.com/office/drawing/2014/chart" uri="{C3380CC4-5D6E-409C-BE32-E72D297353CC}">
              <c16:uniqueId val="{00000008-9380-4439-808D-2878657532A3}"/>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17.61</c:v>
                </c:pt>
                <c:pt idx="2">
                  <c:v>#N/A</c:v>
                </c:pt>
                <c:pt idx="3">
                  <c:v>18.57</c:v>
                </c:pt>
                <c:pt idx="4">
                  <c:v>#N/A</c:v>
                </c:pt>
                <c:pt idx="5">
                  <c:v>19.36</c:v>
                </c:pt>
                <c:pt idx="6">
                  <c:v>#N/A</c:v>
                </c:pt>
                <c:pt idx="7">
                  <c:v>20.3</c:v>
                </c:pt>
                <c:pt idx="8">
                  <c:v>#N/A</c:v>
                </c:pt>
                <c:pt idx="9">
                  <c:v>19.760000000000002</c:v>
                </c:pt>
              </c:numCache>
            </c:numRef>
          </c:val>
          <c:extLst>
            <c:ext xmlns:c16="http://schemas.microsoft.com/office/drawing/2014/chart" uri="{C3380CC4-5D6E-409C-BE32-E72D297353CC}">
              <c16:uniqueId val="{00000009-9380-4439-808D-2878657532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4722</c:v>
                </c:pt>
                <c:pt idx="5">
                  <c:v>4972</c:v>
                </c:pt>
                <c:pt idx="8">
                  <c:v>5123</c:v>
                </c:pt>
                <c:pt idx="11">
                  <c:v>4669</c:v>
                </c:pt>
                <c:pt idx="14">
                  <c:v>4628</c:v>
                </c:pt>
              </c:numCache>
            </c:numRef>
          </c:val>
          <c:extLst>
            <c:ext xmlns:c16="http://schemas.microsoft.com/office/drawing/2014/chart" uri="{C3380CC4-5D6E-409C-BE32-E72D297353CC}">
              <c16:uniqueId val="{00000000-FB29-4B62-9F67-9DDE857FB5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29-4B62-9F67-9DDE857FB5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1732</c:v>
                </c:pt>
                <c:pt idx="3">
                  <c:v>1691</c:v>
                </c:pt>
                <c:pt idx="6">
                  <c:v>2850</c:v>
                </c:pt>
                <c:pt idx="9">
                  <c:v>1034</c:v>
                </c:pt>
                <c:pt idx="12">
                  <c:v>855</c:v>
                </c:pt>
              </c:numCache>
            </c:numRef>
          </c:val>
          <c:extLst>
            <c:ext xmlns:c16="http://schemas.microsoft.com/office/drawing/2014/chart" uri="{C3380CC4-5D6E-409C-BE32-E72D297353CC}">
              <c16:uniqueId val="{00000002-FB29-4B62-9F67-9DDE857FB5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19</c:v>
                </c:pt>
                <c:pt idx="6">
                  <c:v>19</c:v>
                </c:pt>
                <c:pt idx="9">
                  <c:v>45</c:v>
                </c:pt>
                <c:pt idx="12">
                  <c:v>75</c:v>
                </c:pt>
              </c:numCache>
            </c:numRef>
          </c:val>
          <c:extLst>
            <c:ext xmlns:c16="http://schemas.microsoft.com/office/drawing/2014/chart" uri="{C3380CC4-5D6E-409C-BE32-E72D297353CC}">
              <c16:uniqueId val="{00000003-FB29-4B62-9F67-9DDE857FB5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1097</c:v>
                </c:pt>
                <c:pt idx="3">
                  <c:v>1042</c:v>
                </c:pt>
                <c:pt idx="6">
                  <c:v>953</c:v>
                </c:pt>
                <c:pt idx="9">
                  <c:v>853</c:v>
                </c:pt>
                <c:pt idx="12">
                  <c:v>770</c:v>
                </c:pt>
              </c:numCache>
            </c:numRef>
          </c:val>
          <c:extLst>
            <c:ext xmlns:c16="http://schemas.microsoft.com/office/drawing/2014/chart" uri="{C3380CC4-5D6E-409C-BE32-E72D297353CC}">
              <c16:uniqueId val="{00000004-FB29-4B62-9F67-9DDE857FB5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104</c:v>
                </c:pt>
                <c:pt idx="3">
                  <c:v>110</c:v>
                </c:pt>
                <c:pt idx="6">
                  <c:v>116</c:v>
                </c:pt>
                <c:pt idx="9">
                  <c:v>122</c:v>
                </c:pt>
                <c:pt idx="12">
                  <c:v>122</c:v>
                </c:pt>
              </c:numCache>
            </c:numRef>
          </c:val>
          <c:extLst>
            <c:ext xmlns:c16="http://schemas.microsoft.com/office/drawing/2014/chart" uri="{C3380CC4-5D6E-409C-BE32-E72D297353CC}">
              <c16:uniqueId val="{00000005-FB29-4B62-9F67-9DDE857FB5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6-FB29-4B62-9F67-9DDE857FB5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3782</c:v>
                </c:pt>
                <c:pt idx="3">
                  <c:v>4037</c:v>
                </c:pt>
                <c:pt idx="6">
                  <c:v>4254</c:v>
                </c:pt>
                <c:pt idx="9">
                  <c:v>4679</c:v>
                </c:pt>
                <c:pt idx="12">
                  <c:v>4708</c:v>
                </c:pt>
              </c:numCache>
            </c:numRef>
          </c:val>
          <c:extLst>
            <c:ext xmlns:c16="http://schemas.microsoft.com/office/drawing/2014/chart" uri="{C3380CC4-5D6E-409C-BE32-E72D297353CC}">
              <c16:uniqueId val="{00000007-FB29-4B62-9F67-9DDE857FB5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2016</c:v>
                </c:pt>
                <c:pt idx="2">
                  <c:v>#N/A</c:v>
                </c:pt>
                <c:pt idx="3">
                  <c:v>#N/A</c:v>
                </c:pt>
                <c:pt idx="4">
                  <c:v>1927</c:v>
                </c:pt>
                <c:pt idx="5">
                  <c:v>#N/A</c:v>
                </c:pt>
                <c:pt idx="6">
                  <c:v>#N/A</c:v>
                </c:pt>
                <c:pt idx="7">
                  <c:v>3069</c:v>
                </c:pt>
                <c:pt idx="8">
                  <c:v>#N/A</c:v>
                </c:pt>
                <c:pt idx="9">
                  <c:v>#N/A</c:v>
                </c:pt>
                <c:pt idx="10">
                  <c:v>2064</c:v>
                </c:pt>
                <c:pt idx="11">
                  <c:v>#N/A</c:v>
                </c:pt>
                <c:pt idx="12">
                  <c:v>#N/A</c:v>
                </c:pt>
                <c:pt idx="13">
                  <c:v>1903</c:v>
                </c:pt>
                <c:pt idx="14">
                  <c:v>#N/A</c:v>
                </c:pt>
              </c:numCache>
            </c:numRef>
          </c:val>
          <c:smooth val="0"/>
          <c:extLst>
            <c:ext xmlns:c16="http://schemas.microsoft.com/office/drawing/2014/chart" uri="{C3380CC4-5D6E-409C-BE32-E72D297353CC}">
              <c16:uniqueId val="{00000008-FB29-4B62-9F67-9DDE857FB5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41913</c:v>
                </c:pt>
                <c:pt idx="5">
                  <c:v>41543</c:v>
                </c:pt>
                <c:pt idx="8">
                  <c:v>41577</c:v>
                </c:pt>
                <c:pt idx="11">
                  <c:v>41518</c:v>
                </c:pt>
                <c:pt idx="14">
                  <c:v>41831</c:v>
                </c:pt>
              </c:numCache>
            </c:numRef>
          </c:val>
          <c:extLst>
            <c:ext xmlns:c16="http://schemas.microsoft.com/office/drawing/2014/chart" uri="{C3380CC4-5D6E-409C-BE32-E72D297353CC}">
              <c16:uniqueId val="{00000000-1841-4ECB-BF75-C70358127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9845</c:v>
                </c:pt>
                <c:pt idx="5">
                  <c:v>9443</c:v>
                </c:pt>
                <c:pt idx="8">
                  <c:v>9868</c:v>
                </c:pt>
                <c:pt idx="11">
                  <c:v>11016</c:v>
                </c:pt>
                <c:pt idx="14">
                  <c:v>10740</c:v>
                </c:pt>
              </c:numCache>
            </c:numRef>
          </c:val>
          <c:extLst>
            <c:ext xmlns:c16="http://schemas.microsoft.com/office/drawing/2014/chart" uri="{C3380CC4-5D6E-409C-BE32-E72D297353CC}">
              <c16:uniqueId val="{00000001-1841-4ECB-BF75-C70358127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14898</c:v>
                </c:pt>
                <c:pt idx="5">
                  <c:v>14195</c:v>
                </c:pt>
                <c:pt idx="8">
                  <c:v>18619</c:v>
                </c:pt>
                <c:pt idx="11">
                  <c:v>16104</c:v>
                </c:pt>
                <c:pt idx="14">
                  <c:v>17614</c:v>
                </c:pt>
              </c:numCache>
            </c:numRef>
          </c:val>
          <c:extLst>
            <c:ext xmlns:c16="http://schemas.microsoft.com/office/drawing/2014/chart" uri="{C3380CC4-5D6E-409C-BE32-E72D297353CC}">
              <c16:uniqueId val="{00000002-1841-4ECB-BF75-C70358127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1-4ECB-BF75-C70358127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1-4ECB-BF75-C70358127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5</c:v>
                </c:pt>
                <c:pt idx="6">
                  <c:v>11</c:v>
                </c:pt>
                <c:pt idx="9">
                  <c:v>15</c:v>
                </c:pt>
                <c:pt idx="12">
                  <c:v>12</c:v>
                </c:pt>
              </c:numCache>
            </c:numRef>
          </c:val>
          <c:extLst>
            <c:ext xmlns:c16="http://schemas.microsoft.com/office/drawing/2014/chart" uri="{C3380CC4-5D6E-409C-BE32-E72D297353CC}">
              <c16:uniqueId val="{00000005-1841-4ECB-BF75-C70358127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9567</c:v>
                </c:pt>
                <c:pt idx="3">
                  <c:v>9363</c:v>
                </c:pt>
                <c:pt idx="6">
                  <c:v>9177</c:v>
                </c:pt>
                <c:pt idx="9">
                  <c:v>9710</c:v>
                </c:pt>
                <c:pt idx="12">
                  <c:v>9410</c:v>
                </c:pt>
              </c:numCache>
            </c:numRef>
          </c:val>
          <c:extLst>
            <c:ext xmlns:c16="http://schemas.microsoft.com/office/drawing/2014/chart" uri="{C3380CC4-5D6E-409C-BE32-E72D297353CC}">
              <c16:uniqueId val="{00000006-1841-4ECB-BF75-C70358127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484</c:v>
                </c:pt>
                <c:pt idx="3">
                  <c:v>1140</c:v>
                </c:pt>
                <c:pt idx="6">
                  <c:v>1608</c:v>
                </c:pt>
                <c:pt idx="9">
                  <c:v>1568</c:v>
                </c:pt>
                <c:pt idx="12">
                  <c:v>1584</c:v>
                </c:pt>
              </c:numCache>
            </c:numRef>
          </c:val>
          <c:extLst>
            <c:ext xmlns:c16="http://schemas.microsoft.com/office/drawing/2014/chart" uri="{C3380CC4-5D6E-409C-BE32-E72D297353CC}">
              <c16:uniqueId val="{00000007-1841-4ECB-BF75-C70358127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10315</c:v>
                </c:pt>
                <c:pt idx="3">
                  <c:v>9477</c:v>
                </c:pt>
                <c:pt idx="6">
                  <c:v>9527</c:v>
                </c:pt>
                <c:pt idx="9">
                  <c:v>9410</c:v>
                </c:pt>
                <c:pt idx="12">
                  <c:v>8904</c:v>
                </c:pt>
              </c:numCache>
            </c:numRef>
          </c:val>
          <c:extLst>
            <c:ext xmlns:c16="http://schemas.microsoft.com/office/drawing/2014/chart" uri="{C3380CC4-5D6E-409C-BE32-E72D297353CC}">
              <c16:uniqueId val="{00000008-1841-4ECB-BF75-C70358127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7602</c:v>
                </c:pt>
                <c:pt idx="3">
                  <c:v>6599</c:v>
                </c:pt>
                <c:pt idx="6">
                  <c:v>5771</c:v>
                </c:pt>
                <c:pt idx="9">
                  <c:v>6001</c:v>
                </c:pt>
                <c:pt idx="12">
                  <c:v>6149</c:v>
                </c:pt>
              </c:numCache>
            </c:numRef>
          </c:val>
          <c:extLst>
            <c:ext xmlns:c16="http://schemas.microsoft.com/office/drawing/2014/chart" uri="{C3380CC4-5D6E-409C-BE32-E72D297353CC}">
              <c16:uniqueId val="{00000009-1841-4ECB-BF75-C70358127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46203</c:v>
                </c:pt>
                <c:pt idx="3">
                  <c:v>49171</c:v>
                </c:pt>
                <c:pt idx="6">
                  <c:v>51232</c:v>
                </c:pt>
                <c:pt idx="9">
                  <c:v>52595</c:v>
                </c:pt>
                <c:pt idx="12">
                  <c:v>52810</c:v>
                </c:pt>
              </c:numCache>
            </c:numRef>
          </c:val>
          <c:extLst>
            <c:ext xmlns:c16="http://schemas.microsoft.com/office/drawing/2014/chart" uri="{C3380CC4-5D6E-409C-BE32-E72D297353CC}">
              <c16:uniqueId val="{0000000A-1841-4ECB-BF75-C70358127F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7523</c:v>
                </c:pt>
                <c:pt idx="2">
                  <c:v>#N/A</c:v>
                </c:pt>
                <c:pt idx="3">
                  <c:v>#N/A</c:v>
                </c:pt>
                <c:pt idx="4">
                  <c:v>10574</c:v>
                </c:pt>
                <c:pt idx="5">
                  <c:v>#N/A</c:v>
                </c:pt>
                <c:pt idx="6">
                  <c:v>#N/A</c:v>
                </c:pt>
                <c:pt idx="7">
                  <c:v>7262</c:v>
                </c:pt>
                <c:pt idx="8">
                  <c:v>#N/A</c:v>
                </c:pt>
                <c:pt idx="9">
                  <c:v>#N/A</c:v>
                </c:pt>
                <c:pt idx="10">
                  <c:v>10660</c:v>
                </c:pt>
                <c:pt idx="11">
                  <c:v>#N/A</c:v>
                </c:pt>
                <c:pt idx="12">
                  <c:v>#N/A</c:v>
                </c:pt>
                <c:pt idx="13">
                  <c:v>8686</c:v>
                </c:pt>
                <c:pt idx="14">
                  <c:v>#N/A</c:v>
                </c:pt>
              </c:numCache>
            </c:numRef>
          </c:val>
          <c:smooth val="0"/>
          <c:extLst>
            <c:ext xmlns:c16="http://schemas.microsoft.com/office/drawing/2014/chart" uri="{C3380CC4-5D6E-409C-BE32-E72D297353CC}">
              <c16:uniqueId val="{0000000B-1841-4ECB-BF75-C70358127F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4418</c:v>
                </c:pt>
                <c:pt idx="1">
                  <c:v>3475</c:v>
                </c:pt>
                <c:pt idx="2">
                  <c:v>4677</c:v>
                </c:pt>
              </c:numCache>
            </c:numRef>
          </c:val>
          <c:extLst>
            <c:ext xmlns:c16="http://schemas.microsoft.com/office/drawing/2014/chart" uri="{C3380CC4-5D6E-409C-BE32-E72D297353CC}">
              <c16:uniqueId val="{00000000-E2A5-498D-A8A2-14D28DA828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4679</c:v>
                </c:pt>
                <c:pt idx="1">
                  <c:v>4534</c:v>
                </c:pt>
                <c:pt idx="2">
                  <c:v>4726</c:v>
                </c:pt>
              </c:numCache>
            </c:numRef>
          </c:val>
          <c:extLst>
            <c:ext xmlns:c16="http://schemas.microsoft.com/office/drawing/2014/chart" uri="{C3380CC4-5D6E-409C-BE32-E72D297353CC}">
              <c16:uniqueId val="{00000001-E2A5-498D-A8A2-14D28DA828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7672</c:v>
                </c:pt>
                <c:pt idx="1">
                  <c:v>6111</c:v>
                </c:pt>
                <c:pt idx="2">
                  <c:v>6181</c:v>
                </c:pt>
              </c:numCache>
            </c:numRef>
          </c:val>
          <c:extLst>
            <c:ext xmlns:c16="http://schemas.microsoft.com/office/drawing/2014/chart" uri="{C3380CC4-5D6E-409C-BE32-E72D297353CC}">
              <c16:uniqueId val="{00000002-E2A5-498D-A8A2-14D28DA828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{74E07141-17A5-40EB-A3F7-45D3AE0071DF}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335-44F6-9E75-B11B2C5CE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{057195B0-3B98-4095-A572-EAE0B896DDD7}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35-44F6-9E75-B11B2C5CE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{BC1B83E5-54F7-4B69-939C-C04CCA5AE3EB}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35-44F6-9E75-B11B2C5CE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{D30C34D2-4B91-4EB2-A965-AD76C56A848C}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35-44F6-9E75-B11B2C5CE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{39E30391-67BF-4747-89A1-ED3EB0798477}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35-44F6-9E75-B11B2C5CE4C0}"/>
                </c:ext>
              </c:extLst>
            </c:dLbl>
            <c:dLbl>
              <c:idx val="8"/>
              <c:layout>
                <c:manualLayout>
                  <c:x val="-4.5732844695455105E-2"/>
                  <c:y val="-5.420928992554716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{09751852-ED7F-472F-A3E3-E4A84DE3D99B}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335-44F6-9E75-B11B2C5CE4C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{BEB96C33-FA43-4A0A-80FB-E28292A0FF2A}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335-44F6-9E75-B11B2C5CE4C0}"/>
                </c:ext>
              </c:extLst>
            </c:dLbl>
            <c:dLbl>
              <c:idx val="24"/>
              <c:layout>
                <c:manualLayout>
                  <c:x val="-1.8428106424351394E-2"/>
                  <c:y val="-7.526879428618318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{B5CB44F8-6DAC-436A-9AF8-0CB56A09A6A8}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335-44F6-9E75-B11B2C5CE4C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{82C3F08E-1B5F-49A1-AA32-288EB695F01C}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335-44F6-9E75-B11B2C5CE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64.3</c:v>
                </c:pt>
                <c:pt idx="16">
                  <c:v>64.5</c:v>
                </c:pt>
                <c:pt idx="24">
                  <c:v>64.3</c:v>
                </c:pt>
                <c:pt idx="32">
                  <c:v>65.2</c:v>
                </c:pt>
              </c:numCache>
            </c:numRef>
          </c:xVal>
          <c:yVal>
            <c:numRef>
              <c:f>公会計指標分析・財政指標組合せ分析表!$BP$51:$DC$51</c:f>
              <c:numCache>
                <c:formatCode>#,##0.0;"▲ "#,##0.0</c:formatCode>
                <c:ptCount val="40"/>
                <c:pt idx="0">
                  <c:v>26.6</c:v>
                </c:pt>
                <c:pt idx="8">
                  <c:v>36.700000000000003</c:v>
                </c:pt>
                <c:pt idx="16">
                  <c:v>25.1</c:v>
                </c:pt>
                <c:pt idx="24">
                  <c:v>35.299999999999997</c:v>
                </c:pt>
                <c:pt idx="32">
                  <c:v>26.9</c:v>
                </c:pt>
              </c:numCache>
            </c:numRef>
          </c:yVal>
          <c:smooth val="0"/>
          <c:extLst>
            <c:ext xmlns:c16="http://schemas.microsoft.com/office/drawing/2014/chart" uri="{C3380CC4-5D6E-409C-BE32-E72D297353CC}">
              <c16:uniqueId val="{00000009-2335-44F6-9E75-B11B2C5CE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{5F72B673-4F44-42D1-9878-67D4680DF96B}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335-44F6-9E75-B11B2C5CE4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{B7E0A2D3-0D6B-41B6-AA5C-F4385C3A81D8}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35-44F6-9E75-B11B2C5CE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{3DEC772C-17B1-43F8-90FE-B3DAD8A017A5}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35-44F6-9E75-B11B2C5CE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{E730A625-9A52-4484-B089-4B706BC18478}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35-44F6-9E75-B11B2C5CE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{737F64A4-DB96-416B-87F8-7EAD00075D44}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35-44F6-9E75-B11B2C5CE4C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{197E37C5-BAF8-4D2C-B902-25EC19D5C7CB}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335-44F6-9E75-B11B2C5CE4C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{8E12763D-575F-482E-96A4-169DD2AAF27A}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335-44F6-9E75-B11B2C5CE4C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{E819B4F2-B4D2-48DE-AE56-E874656449E3}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335-44F6-9E75-B11B2C5CE4C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{C0D9A41E-8BD1-4628-8218-78C714DF3BCA}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335-44F6-9E75-B11B2C5CE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2335-44F6-9E75-B11B2C5CE4C0}"/>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{815546C4-451C-45C3-A1C2-446062996D49}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169-4BD5-BF63-AE48767C37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{0EB56049-64F8-4135-9F22-6F9638C3C3F4}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69-4BD5-BF63-AE48767C37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{A4349BE2-B99A-4F73-88F6-94BD1861A889}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69-4BD5-BF63-AE48767C37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{26A17C9A-CE2E-4E84-8B1F-B4207A8959B9}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69-4BD5-BF63-AE48767C37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{ABD08563-A949-4B36-8B1D-104A22622360}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69-4BD5-BF63-AE48767C372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{F7FDFD5E-D4EB-48FE-8973-AEFCF636093E}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169-4BD5-BF63-AE48767C372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{87C35ADC-B3F9-4C91-B312-34BDB910F364}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169-4BD5-BF63-AE48767C372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{676337A0-7CCA-4E61-9C46-7C65ABEED5B5}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169-4BD5-BF63-AE48767C372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{681ACF14-7494-4BAC-8AA7-FE89A898F795}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169-4BD5-BF63-AE48767C37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4.8</c:v>
                </c:pt>
                <c:pt idx="16">
                  <c:v>8.1</c:v>
                </c:pt>
                <c:pt idx="24">
                  <c:v>8</c:v>
                </c:pt>
                <c:pt idx="32">
                  <c:v>7.7</c:v>
                </c:pt>
              </c:numCache>
            </c:numRef>
          </c:xVal>
          <c:yVal>
            <c:numRef>
              <c:f>公会計指標分析・財政指標組合せ分析表!$BP$73:$DC$73</c:f>
              <c:numCache>
                <c:formatCode>#,##0.0;"▲ "#,##0.0</c:formatCode>
                <c:ptCount val="40"/>
                <c:pt idx="0">
                  <c:v>26.6</c:v>
                </c:pt>
                <c:pt idx="8">
                  <c:v>36.700000000000003</c:v>
                </c:pt>
                <c:pt idx="16">
                  <c:v>25.1</c:v>
                </c:pt>
                <c:pt idx="24">
                  <c:v>35.299999999999997</c:v>
                </c:pt>
                <c:pt idx="32">
                  <c:v>26.9</c:v>
                </c:pt>
              </c:numCache>
            </c:numRef>
          </c:yVal>
          <c:smooth val="0"/>
          <c:extLst>
            <c:ext xmlns:c16="http://schemas.microsoft.com/office/drawing/2014/chart" uri="{C3380CC4-5D6E-409C-BE32-E72D297353CC}">
              <c16:uniqueId val="{00000009-F169-4BD5-BF63-AE48767C37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{926F6AAE-FAD8-4FED-A8DC-7C89066AD1F0}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169-4BD5-BF63-AE48767C37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{F9330C6E-E370-4CB0-9038-ABA86A62A756}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69-4BD5-BF63-AE48767C37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{275D1BA7-100D-4815-A78C-FED448BBC00F}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69-4BD5-BF63-AE48767C37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{07581845-4B31-4AAD-BB1C-DFC7941F5883}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69-4BD5-BF63-AE48767C37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{F222698F-6F9F-4515-AFBE-42998BB13E9F}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69-4BD5-BF63-AE48767C3728}"/>
                </c:ext>
              </c:extLst>
            </c:dLbl>
            <c:dLbl>
              <c:idx val="8"/>
              <c:layout>
                <c:manualLayout>
                  <c:x val="0"/>
                  <c:y val="1.307720286292209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{BD9F252F-33C6-403E-996D-E1A406EA82CE}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169-4BD5-BF63-AE48767C3728}"/>
                </c:ext>
              </c:extLst>
            </c:dLbl>
            <c:dLbl>
              <c:idx val="16"/>
              <c:layout>
                <c:manualLayout>
                  <c:x val="0"/>
                  <c:y val="-1.15956016376386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{6FF80689-F2B0-40C0-B891-529D24C53579}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169-4BD5-BF63-AE48767C3728}"/>
                </c:ext>
              </c:extLst>
            </c:dLbl>
            <c:dLbl>
              <c:idx val="24"/>
              <c:layout>
                <c:manualLayout>
                  <c:x val="0"/>
                  <c:y val="4.544810046119376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{B998E6A1-1C08-47BC-BE13-B6C75F7BDC51}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169-4BD5-BF63-AE48767C3728}"/>
                </c:ext>
              </c:extLst>
            </c:dLbl>
            <c:dLbl>
              <c:idx val="32"/>
              <c:layout>
                <c:manualLayout>
                  <c:x val="0"/>
                  <c:y val="-6.0267537589723183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{B66404E1-0D00-4F33-BD43-257A01009DAB}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169-4BD5-BF63-AE48767C37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F169-4BD5-BF63-AE48767C3728}"/>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ポイントの減少となっています。</a:t>
          </a:r>
        </a:p>
        <a:p>
          <a:r>
            <a:rPr kumimoji="1" lang="ja-JP" altLang="en-US" sz="1400">
              <a:latin typeface="ＭＳ ゴシック" pitchFamily="49" charset="-128"/>
              <a:ea typeface="ＭＳ ゴシック" pitchFamily="49" charset="-128"/>
            </a:rPr>
            <a:t>　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年度単年度実質公債費比率が、平成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ポイント減少したことにより、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か年の平均で算出する実質公債費比率の値に影響したものであり、元利償還金等から算入公債費等を差し引いた実質公債費比率の分子が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百万円減少したこと、普通交付税額等標準財政規模の増加により実質公債費比率の分母が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百万円増加したことによるものです。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本市では令和元年度まで、市場公募地方債</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億円を</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年満期一括償還という条件で発行しています。減債基金には、</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億円の発行に対し、毎年</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千万円を積み立てています。</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年後の一括償還時には、それまでに積み立てた</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億</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千万円を取崩し、残額の</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億</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千万円を借り換えています。なお、令和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年度より借換債の発行を取りやめています。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年度決算における将来負担比率は、</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ポイント減少しています。</a:t>
          </a:r>
        </a:p>
        <a:p>
          <a:r>
            <a:rPr kumimoji="1" lang="ja-JP" altLang="en-US" sz="1400">
              <a:latin typeface="ＭＳ ゴシック" pitchFamily="49" charset="-128"/>
              <a:ea typeface="ＭＳ ゴシック" pitchFamily="49" charset="-128"/>
            </a:rPr>
            <a:t>　主な要因は充当可能財源等が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百万円増加していることによるものです。</a:t>
          </a:r>
        </a:p>
        <a:p>
          <a:r>
            <a:rPr kumimoji="1" lang="ja-JP" altLang="en-US" sz="1400">
              <a:latin typeface="ＭＳ ゴシック" pitchFamily="49" charset="-128"/>
              <a:ea typeface="ＭＳ ゴシック" pitchFamily="49" charset="-128"/>
            </a:rPr>
            <a:t>　充当可能財源等の主な内訳としては、充当可能基金が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百万円増加、都市計画税収等の充当可能特定歳入が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百万円減少、基準財政需要額算入見込額が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基金全体としては、主に財政調整基金及び減債基金の積立額が増加したことにより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公共施設等の改築、改修その他整備に要する経費の財源に充てるため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海浜霊園事業の円滑な管理運営に資するため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・青少年音楽振興基金：　青少年の音楽活動を奨励し振興を図るため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子どもたちが健やかに生まれ育つ環境づくりの推進を図るため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国際交流事業の円滑な執行を図るため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・公共施設等再生整備基金：主なものは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谷津小学校校舎改築事業に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千万円、新消防庁舎建設工事費に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百万を充当するなど、</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公共施設の改築、改修等に繰入れる一方、規定分や寄附金等により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百万円積立て、昨年度から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・海浜霊園管理運営基金：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海浜霊園運営費等に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百万円繰入れる一方、使用料等により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百万円の増となっています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・青少年音楽振興基金：青少年音楽振興基金事業に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百万円繰入れる一方、寄附金等により積立てを行い、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（仮称）向山こども園整備事業に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百万円、（仮称）藤崎こども園整備事業に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百万円繰入れる一方、</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寄附金等により積立てを行い、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不動産売払収入やふるさと納税等の寄附金による積み立てを行う一方、老朽化した公共施設再生にかかる公共施設等再生整備基金の適正な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繰入れを行うことにより、歳出事業費の縮減を図りつつ、より効果的な財政運営に努めていきます。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市債償還元金として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億円を繰入れる一方、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今後、公債費が増加することが予想されるため、減債基金の繰入れにより一般財源負担の軽減を図りつつ、より効果的な財政運営に努めていきます。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5AFDDF-0116-4D2B-98AD-17F240391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66AE20-CC6E-404A-A7FB-A8233F036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91837D-4ED7-4FC9-B596-DEA545522964}"/>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FD9A451-6DEE-4883-BC3B-40E0E97BB09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7A95F39-440A-48D1-A667-53099F88006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6F21F30-F2F7-40B2-A33E-D97FB3F879F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A1CD5C2-95B0-4FBA-A1FE-D1E3227A3FD1}"/>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9587911-8642-4B81-8467-BABC02A3182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AB33A8C-A760-4563-9C8E-07870EE0842C}"/>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75AB4D-CE35-41D5-9CB0-EB776C9990D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361290-4406-4106-9C9D-2489547790F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EAECC80-30C1-4D7F-A058-FA0EDCF5AA1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567DFB1-8747-41C6-B7B1-B51618BCF3D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E551ADB-8B70-42EF-A1C0-8ABF8375320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71E49ED-8E91-4538-9905-9E6E6654CC6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C7F1993-F78B-4A57-A8F3-40C6376402F3}"/>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BF68E92-36D7-4C87-98B2-5397A11B638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ADE6293-8D7B-4909-BE22-FB4F16502866}"/>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A8FA22B-992A-4ED1-ABA0-1F7D22CAC67A}"/>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8225E2-5C2A-4F7C-BCC0-64C29F23AA9E}"/>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D75CCB-9902-436F-9F88-76F9C258500C}"/>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EB2FFE-E15D-4AFD-8286-628CB8A8B20E}"/>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DCB169A-F9FE-4893-87EB-DFDE7C50F12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81E8E67-2DF0-41CF-9B80-5D11E155C711}"/>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361632A-0285-4197-8084-003E51D01FB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A904F7F-D200-481F-8183-CE2A5EAA8F1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249D6A-072A-4760-9F93-88C603C6F379}"/>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AC2A3BC-C3AB-4C38-997A-640BF3909242}"/>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EAE94A-5F4C-4AE6-BC32-C1BA6EC47DC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1D07B26-1294-4DA5-BA31-ADB36A758D0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D2CDFAD-08F8-4097-9701-827EB2EA22B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81734BC-2EBC-496C-8321-9ABEB386682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781BA8E-BEC9-42C3-9C4D-416E2079E75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7CD865B-425A-47B7-AF31-0A03CD9CD4F4}"/>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CB38296-A141-4DEC-A3D8-431169D27641}"/>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5B4DBF4-48F6-4DD6-AE7F-ED01E5FE75D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7B4E4A5-B155-4123-B3B3-9A0BAB49C0C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6C85BD5-68F3-4077-A411-F95C47A249E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FC75E3C-2A8A-4770-A035-0EB76F63D92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99C730A-5D12-4D0D-BB40-845C66B0A178}"/>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A46D17E-E9A8-46C9-8B05-EB4F2CF6050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F1E2D48-0922-48D6-B6AB-81F55BCB5094}"/>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F45D17F-6EC2-4F00-8870-35AB5C60B3D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0CE5B78-171E-4240-A5BF-6B8D77FE0AA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991EC7A-DA54-462C-8867-763F34B863CE}"/>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F2690A-6704-4211-AFF9-0AE72CC39CDD}"/>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B60ACE0-7B73-4CF1-A215-D6B834E762C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年代の高度経済成長期に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本市は公共施設等総合管理計画および公共建築物再生計画に基づき、長期的な視点から所有する公共建築物を適正に維持管理し、必要に応じて更新、統廃合、長寿命化等を行っ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A8D8B8-9744-4FC9-BBD6-F11DD82B1D2E}"/>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4839F1C-782E-4BE2-A500-B13BBDCAB89F}"/>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1A11F5E-A8C3-401A-9787-C17F5A737FCF}"/>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CF59527-1066-4FB6-AD35-093388C5285A}"/>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509890E-1D4D-4A85-A527-E747DF441EE1}"/>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935774B-EC8D-43DD-91C0-52F5C0026F4D}"/>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1E7B055-CEEE-4A0B-BF42-E6D45006F99B}"/>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BB5204F-A5D5-4AEE-BA7B-8E642F5C3EBF}"/>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800742D-BC9F-4D64-B0DA-D9BB290CF5C2}"/>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9BC8071-D851-44E3-9F05-ADCDD25C8EE9}"/>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25426DA-3B0E-4466-87D2-4911C56933F5}"/>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5EAA194-7DF5-41F5-88D7-388F3FC80806}"/>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AF7F756-5CEE-434B-A118-30E8594C2416}"/>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90A64A1-0541-40BC-B62F-689A14D4CA5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266FF1F-E570-4570-8179-F46F9705917D}"/>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02D4524-8CD8-4BCD-BBF2-B9FA45392561}"/>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371D8A23-28E8-49C2-8F0F-41C2AB88557C}"/>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5F5E55B0-F7ED-4A73-B7B3-CFDB1EBCD0C7}"/>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F8C0444F-F55A-4556-A24E-36570B08033A}"/>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2A6AC47E-349C-441C-858B-FF9D57CAC4E5}"/>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574941F1-2D7F-4AF6-BB72-1488553246EA}"/>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C1C31B50-A1D7-4944-AEB5-17AB3BB7B196}"/>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6899857D-2CB1-4555-8035-C320C69601DB}"/>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722F1522-67C6-4CD5-86DD-5AC79512188B}"/>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BCB7766E-DB48-48CA-BB98-EE26AFEE03FC}"/>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7C5E7C13-6C58-4C5F-A629-C3641C2DBC0C}"/>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2DCA346-3BCF-463C-84B2-58CBBE23D359}"/>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FE59902-180B-4F02-9454-290B78102D7D}"/>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DF409BB-9158-4254-83EC-93B92219FE1F}"/>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970D93A-016E-4E2A-8D9D-7271B9827B5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1E4A577-CBC2-4264-9ECF-EE920E64C714}"/>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FB3A00C-FA42-4F00-8DF3-8F5BCBC1D2DA}"/>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1" name="楕円 80">
          <a:extLst>
            <a:ext uri="{FF2B5EF4-FFF2-40B4-BE49-F238E27FC236}">
              <a16:creationId xmlns:a16="http://schemas.microsoft.com/office/drawing/2014/main" id="{74920D68-BBB0-46D1-9E0F-62DD3E1794AB}"/>
            </a:ext>
          </a:extLst>
        </xdr:cNvPr>
        <xdr:cNvSpPr/>
      </xdr:nvSpPr>
      <xdr:spPr>
        <a:xfrm>
          <a:off x="4244975" y="61516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2" name="有形固定資産減価償却率該当値テキスト">
          <a:extLst>
            <a:ext uri="{FF2B5EF4-FFF2-40B4-BE49-F238E27FC236}">
              <a16:creationId xmlns:a16="http://schemas.microsoft.com/office/drawing/2014/main" id="{846E82C0-CDD7-4A94-9595-678C35C4E996}"/>
            </a:ext>
          </a:extLst>
        </xdr:cNvPr>
        <xdr:cNvSpPr txBox="1"/>
      </xdr:nvSpPr>
      <xdr:spPr>
        <a:xfrm>
          <a:off x="4342765" y="612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3" name="楕円 82">
          <a:extLst>
            <a:ext uri="{FF2B5EF4-FFF2-40B4-BE49-F238E27FC236}">
              <a16:creationId xmlns:a16="http://schemas.microsoft.com/office/drawing/2014/main" id="{DA46EC50-FF57-4CC6-A5FF-0DF282B2C108}"/>
            </a:ext>
          </a:extLst>
        </xdr:cNvPr>
        <xdr:cNvSpPr/>
      </xdr:nvSpPr>
      <xdr:spPr>
        <a:xfrm>
          <a:off x="3611880" y="6121188"/>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100753</xdr:rowOff>
    </xdr:from>
    <xdr:to>
      <xdr:col>23</xdr:col>
      <xdr:colOff>85725</xdr:colOff>
      <xdr:row>31</xdr:row>
      <xdr:rowOff>133138</xdr:rowOff>
    </xdr:to>
    <xdr:cxnSp macro="">
      <xdr:nvCxnSpPr>
        <xdr:cNvPr id="84" name="直線コネクタ 83">
          <a:extLst>
            <a:ext uri="{FF2B5EF4-FFF2-40B4-BE49-F238E27FC236}">
              <a16:creationId xmlns:a16="http://schemas.microsoft.com/office/drawing/2014/main" id="{3CE94046-B52C-4535-88A1-DB334EFDE012}"/>
            </a:ext>
          </a:extLst>
        </xdr:cNvPr>
        <xdr:cNvCxnSpPr/>
      </xdr:nvCxnSpPr>
      <xdr:spPr>
        <a:xfrm>
          <a:off x="3656965" y="6164368"/>
          <a:ext cx="64071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57150</xdr:rowOff>
    </xdr:from>
    <xdr:to>
      <xdr:col>15</xdr:col>
      <xdr:colOff>187325</xdr:colOff>
      <xdr:row>31</xdr:row>
      <xdr:rowOff>158750</xdr:rowOff>
    </xdr:to>
    <xdr:sp macro="" textlink="">
      <xdr:nvSpPr>
        <xdr:cNvPr id="85" name="楕円 84">
          <a:extLst>
            <a:ext uri="{FF2B5EF4-FFF2-40B4-BE49-F238E27FC236}">
              <a16:creationId xmlns:a16="http://schemas.microsoft.com/office/drawing/2014/main" id="{EC1510A1-27E9-4038-9ED1-DDD550B73226}"/>
            </a:ext>
          </a:extLst>
        </xdr:cNvPr>
        <xdr:cNvSpPr/>
      </xdr:nvSpPr>
      <xdr:spPr>
        <a:xfrm>
          <a:off x="2926080" y="612076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31</xdr:row>
      <xdr:rowOff>107950</xdr:rowOff>
    </xdr:to>
    <xdr:cxnSp macro="">
      <xdr:nvCxnSpPr>
        <xdr:cNvPr id="86" name="直線コネクタ 85">
          <a:extLst>
            <a:ext uri="{FF2B5EF4-FFF2-40B4-BE49-F238E27FC236}">
              <a16:creationId xmlns:a16="http://schemas.microsoft.com/office/drawing/2014/main" id="{A303353F-3ACB-4682-81AC-A2B824618DA2}"/>
            </a:ext>
          </a:extLst>
        </xdr:cNvPr>
        <xdr:cNvCxnSpPr/>
      </xdr:nvCxnSpPr>
      <xdr:spPr>
        <a:xfrm flipV="1">
          <a:off x="2971165" y="6164368"/>
          <a:ext cx="6858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87" name="楕円 86">
          <a:extLst>
            <a:ext uri="{FF2B5EF4-FFF2-40B4-BE49-F238E27FC236}">
              <a16:creationId xmlns:a16="http://schemas.microsoft.com/office/drawing/2014/main" id="{146AFB27-BD5F-47A9-A712-F0EB41EDA2ED}"/>
            </a:ext>
          </a:extLst>
        </xdr:cNvPr>
        <xdr:cNvSpPr/>
      </xdr:nvSpPr>
      <xdr:spPr>
        <a:xfrm>
          <a:off x="2240280" y="6121188"/>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100753</xdr:rowOff>
    </xdr:from>
    <xdr:to>
      <xdr:col>15</xdr:col>
      <xdr:colOff>136525</xdr:colOff>
      <xdr:row>31</xdr:row>
      <xdr:rowOff>107950</xdr:rowOff>
    </xdr:to>
    <xdr:cxnSp macro="">
      <xdr:nvCxnSpPr>
        <xdr:cNvPr id="88" name="直線コネクタ 87">
          <a:extLst>
            <a:ext uri="{FF2B5EF4-FFF2-40B4-BE49-F238E27FC236}">
              <a16:creationId xmlns:a16="http://schemas.microsoft.com/office/drawing/2014/main" id="{DDF917BC-8DF2-49CD-A052-F39A3DDD7DEA}"/>
            </a:ext>
          </a:extLst>
        </xdr:cNvPr>
        <xdr:cNvCxnSpPr/>
      </xdr:nvCxnSpPr>
      <xdr:spPr>
        <a:xfrm>
          <a:off x="2285365" y="6164368"/>
          <a:ext cx="6858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89" name="楕円 88">
          <a:extLst>
            <a:ext uri="{FF2B5EF4-FFF2-40B4-BE49-F238E27FC236}">
              <a16:creationId xmlns:a16="http://schemas.microsoft.com/office/drawing/2014/main" id="{65E059D3-623C-49DD-BB78-BE431BE4C4FF}"/>
            </a:ext>
          </a:extLst>
        </xdr:cNvPr>
        <xdr:cNvSpPr/>
      </xdr:nvSpPr>
      <xdr:spPr>
        <a:xfrm>
          <a:off x="1554480" y="6088380"/>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100753</xdr:rowOff>
    </xdr:to>
    <xdr:cxnSp macro="">
      <xdr:nvCxnSpPr>
        <xdr:cNvPr id="90" name="直線コネクタ 89">
          <a:extLst>
            <a:ext uri="{FF2B5EF4-FFF2-40B4-BE49-F238E27FC236}">
              <a16:creationId xmlns:a16="http://schemas.microsoft.com/office/drawing/2014/main" id="{F5FCA334-6B46-44B1-8DC4-2BFD926BB02D}"/>
            </a:ext>
          </a:extLst>
        </xdr:cNvPr>
        <xdr:cNvCxnSpPr/>
      </xdr:nvCxnSpPr>
      <xdr:spPr>
        <a:xfrm>
          <a:off x="1599565" y="6142990"/>
          <a:ext cx="6858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22D88FAA-E8DD-4DA7-8200-5C6DA350EDC2}"/>
            </a:ext>
          </a:extLst>
        </xdr:cNvPr>
        <xdr:cNvSpPr txBox="1"/>
      </xdr:nvSpPr>
      <xdr:spPr>
        <a:xfrm>
          <a:off x="346456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a:extLst>
            <a:ext uri="{FF2B5EF4-FFF2-40B4-BE49-F238E27FC236}">
              <a16:creationId xmlns:a16="http://schemas.microsoft.com/office/drawing/2014/main" id="{3C3043F7-A961-464D-A502-9F8C1A85C7D0}"/>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a:extLst>
            <a:ext uri="{FF2B5EF4-FFF2-40B4-BE49-F238E27FC236}">
              <a16:creationId xmlns:a16="http://schemas.microsoft.com/office/drawing/2014/main" id="{547F44D4-0246-4925-9D50-779253160A98}"/>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4FA37A86-B868-425D-844D-80B44C3D21B5}"/>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95" name="n_1mainValue有形固定資産減価償却率">
          <a:extLst>
            <a:ext uri="{FF2B5EF4-FFF2-40B4-BE49-F238E27FC236}">
              <a16:creationId xmlns:a16="http://schemas.microsoft.com/office/drawing/2014/main" id="{263B8D5B-8009-4389-AE3B-09F51237013E}"/>
            </a:ext>
          </a:extLst>
        </xdr:cNvPr>
        <xdr:cNvSpPr txBox="1"/>
      </xdr:nvSpPr>
      <xdr:spPr>
        <a:xfrm>
          <a:off x="3464569" y="620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149877</xdr:rowOff>
    </xdr:from>
    <xdr:ext cx="405111" cy="259045"/>
    <xdr:sp macro="" textlink="">
      <xdr:nvSpPr>
        <xdr:cNvPr id="96" name="n_2mainValue有形固定資産減価償却率">
          <a:extLst>
            <a:ext uri="{FF2B5EF4-FFF2-40B4-BE49-F238E27FC236}">
              <a16:creationId xmlns:a16="http://schemas.microsoft.com/office/drawing/2014/main" id="{ABC2BAFB-C504-426A-9A59-963EC99B3D15}"/>
            </a:ext>
          </a:extLst>
        </xdr:cNvPr>
        <xdr:cNvSpPr txBox="1"/>
      </xdr:nvSpPr>
      <xdr:spPr>
        <a:xfrm>
          <a:off x="2793374"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142680</xdr:rowOff>
    </xdr:from>
    <xdr:ext cx="405111" cy="259045"/>
    <xdr:sp macro="" textlink="">
      <xdr:nvSpPr>
        <xdr:cNvPr id="97" name="n_3mainValue有形固定資産減価償却率">
          <a:extLst>
            <a:ext uri="{FF2B5EF4-FFF2-40B4-BE49-F238E27FC236}">
              <a16:creationId xmlns:a16="http://schemas.microsoft.com/office/drawing/2014/main" id="{FEED5B46-9A39-4573-A7B0-20E8935AE481}"/>
            </a:ext>
          </a:extLst>
        </xdr:cNvPr>
        <xdr:cNvSpPr txBox="1"/>
      </xdr:nvSpPr>
      <xdr:spPr>
        <a:xfrm>
          <a:off x="2107574" y="620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8" name="n_4mainValue有形固定資産減価償却率">
          <a:extLst>
            <a:ext uri="{FF2B5EF4-FFF2-40B4-BE49-F238E27FC236}">
              <a16:creationId xmlns:a16="http://schemas.microsoft.com/office/drawing/2014/main" id="{13EC5A26-AA91-4A5A-B2EB-99EC65923EA4}"/>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E8BA425-28F8-48FA-9B93-4DA33662EDD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FC43383-5F08-45B8-BC15-4785D7E8F9E6}"/>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8B39C19-89E5-406C-ABD1-6C7463191D3A}"/>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436B3F5-A43A-4E85-B4C1-9E50D2FC4A8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6BBDA25-3BAA-4E4D-81A0-60D569859457}"/>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9D21E1C-5915-4A6D-ADD7-A973117BB6C9}"/>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F856C9F-07C2-44B2-A3CE-21D9A83EA5C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FF95267-810A-4217-B204-6BE19208C34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788837F-ED8F-4D81-ABDD-92B575C7AD7F}"/>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4353D15-34B1-4554-A7C7-F360683B61EB}"/>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2EAE84F-7909-4B89-8548-C1D79E519DB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AAD2A4D-1204-42EC-9F6F-1B1087B5A09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1116B28-5759-4B5D-855A-16607149DC05}"/>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債務償還比率は、類似団体内平均値より高い水準となっていることから、積極的に債務の償還を進めるとともに、経常一般財源における歳入の確保を図り、債務償還比率の短縮に努めていきます。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43845EC-864A-4E23-B4CE-B44DF29D7243}"/>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46C5DD4-4E67-4956-9CF8-2F7D2B0EE6D9}"/>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214634B-4D2C-48AB-91EE-EA05EC5C830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44C2E4C-D96A-4202-B507-B98DF6793482}"/>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319101D4-CBBB-43C0-BACF-ADB7DD26F4FF}"/>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89038864-04DB-4E14-A091-32CA4DE47AD0}"/>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3F408F6D-9E7B-4541-827B-6AA04775985E}"/>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3D29CC7-24FE-4CDA-8644-2214A3BA12E7}"/>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41D9A1D-7339-4C1B-93E9-B83200C42D3B}"/>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CDCABA38-83B4-4EBD-B219-0EBE657E39B8}"/>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3BC6777-CAEE-4690-83F1-463D7798B8FA}"/>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53E7CAC-82A5-4DBA-8A46-4B108FF6FFC2}"/>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BE2FF04-D3B4-483B-A2A6-7AD8E26727F6}"/>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1DE4467-BA26-4A2E-A847-FFDC621FA41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D47B91D-6D9B-4E0D-903D-DAB969015DCF}"/>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422C3215-CBF6-4BFA-8D45-01EE72A23F81}"/>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8302A452-AA50-4E9C-8D03-408B1E699848}"/>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09E60A0A-807C-404D-88D0-D2AE02398E4A}"/>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44AEF5C-FD1D-46D2-AFE6-30A04B5CEDDC}"/>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94C1AE07-E33F-402B-AE49-931C25984470}"/>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32" name="債務償還比率平均値テキスト">
          <a:extLst>
            <a:ext uri="{FF2B5EF4-FFF2-40B4-BE49-F238E27FC236}">
              <a16:creationId xmlns:a16="http://schemas.microsoft.com/office/drawing/2014/main" id="{FCB6A310-070E-434E-A6BC-BF98F98E73BC}"/>
            </a:ext>
          </a:extLst>
        </xdr:cNvPr>
        <xdr:cNvSpPr txBox="1"/>
      </xdr:nvSpPr>
      <xdr:spPr>
        <a:xfrm>
          <a:off x="13369925" y="5784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C508769D-6D71-4022-92B8-7CD06CBB0799}"/>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3B5972D1-5A16-4CAD-AC25-D79F80A7F516}"/>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66BB90F0-5AC5-4B00-8059-0A1D015AF141}"/>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9FF8ABF3-A41F-4C00-9C23-7F3844D2D60F}"/>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43BA8E76-9148-4421-814B-2DE3AE4C0DBB}"/>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9D7F075-FE83-4B1A-8FDF-7F97DE3BDBE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F836FA5-BE16-46D0-9197-9E4E19B210BB}"/>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9AA9553-9ABA-4805-B770-07E8D382AD66}"/>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394A05F-8D93-48B1-B7A0-BBBA1229048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C20FA27-CEDE-4D7A-AE56-E98D079BA7B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42217</xdr:rowOff>
    </xdr:from>
    <xdr:to>
      <xdr:col>76</xdr:col>
      <xdr:colOff>73025</xdr:colOff>
      <xdr:row>31</xdr:row>
      <xdr:rowOff>143817</xdr:rowOff>
    </xdr:to>
    <xdr:sp macro="" textlink="">
      <xdr:nvSpPr>
        <xdr:cNvPr id="143" name="楕円 142">
          <a:extLst>
            <a:ext uri="{FF2B5EF4-FFF2-40B4-BE49-F238E27FC236}">
              <a16:creationId xmlns:a16="http://schemas.microsoft.com/office/drawing/2014/main" id="{E511AE97-5AF1-46F5-9C58-79C480F79D35}"/>
            </a:ext>
          </a:extLst>
        </xdr:cNvPr>
        <xdr:cNvSpPr/>
      </xdr:nvSpPr>
      <xdr:spPr>
        <a:xfrm>
          <a:off x="13289280" y="611154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20644</xdr:rowOff>
    </xdr:from>
    <xdr:ext cx="469744" cy="259045"/>
    <xdr:sp macro="" textlink="">
      <xdr:nvSpPr>
        <xdr:cNvPr id="144" name="債務償還比率該当値テキスト">
          <a:extLst>
            <a:ext uri="{FF2B5EF4-FFF2-40B4-BE49-F238E27FC236}">
              <a16:creationId xmlns:a16="http://schemas.microsoft.com/office/drawing/2014/main" id="{E3EDF79A-6F10-465D-BF7B-69ACF2B40954}"/>
            </a:ext>
          </a:extLst>
        </xdr:cNvPr>
        <xdr:cNvSpPr txBox="1"/>
      </xdr:nvSpPr>
      <xdr:spPr>
        <a:xfrm>
          <a:off x="13369925" y="60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67966</xdr:rowOff>
    </xdr:from>
    <xdr:to>
      <xdr:col>72</xdr:col>
      <xdr:colOff>123825</xdr:colOff>
      <xdr:row>33</xdr:row>
      <xdr:rowOff>169566</xdr:rowOff>
    </xdr:to>
    <xdr:sp macro="" textlink="">
      <xdr:nvSpPr>
        <xdr:cNvPr id="145" name="楕円 144">
          <a:extLst>
            <a:ext uri="{FF2B5EF4-FFF2-40B4-BE49-F238E27FC236}">
              <a16:creationId xmlns:a16="http://schemas.microsoft.com/office/drawing/2014/main" id="{308124AC-B6BE-4AA7-93D5-953BE426E36C}"/>
            </a:ext>
          </a:extLst>
        </xdr:cNvPr>
        <xdr:cNvSpPr/>
      </xdr:nvSpPr>
      <xdr:spPr>
        <a:xfrm>
          <a:off x="12629515" y="6476386"/>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93017</xdr:rowOff>
    </xdr:from>
    <xdr:to>
      <xdr:col>76</xdr:col>
      <xdr:colOff>22225</xdr:colOff>
      <xdr:row>33</xdr:row>
      <xdr:rowOff>118766</xdr:rowOff>
    </xdr:to>
    <xdr:cxnSp macro="">
      <xdr:nvCxnSpPr>
        <xdr:cNvPr id="146" name="直線コネクタ 145">
          <a:extLst>
            <a:ext uri="{FF2B5EF4-FFF2-40B4-BE49-F238E27FC236}">
              <a16:creationId xmlns:a16="http://schemas.microsoft.com/office/drawing/2014/main" id="{7B0E1A01-5DDB-43A5-BAFF-CE71DC7309DC}"/>
            </a:ext>
          </a:extLst>
        </xdr:cNvPr>
        <xdr:cNvCxnSpPr/>
      </xdr:nvCxnSpPr>
      <xdr:spPr>
        <a:xfrm flipV="1">
          <a:off x="12684125" y="6164252"/>
          <a:ext cx="631190" cy="36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168518</xdr:rowOff>
    </xdr:from>
    <xdr:to>
      <xdr:col>68</xdr:col>
      <xdr:colOff>123825</xdr:colOff>
      <xdr:row>32</xdr:row>
      <xdr:rowOff>98668</xdr:rowOff>
    </xdr:to>
    <xdr:sp macro="" textlink="">
      <xdr:nvSpPr>
        <xdr:cNvPr id="147" name="楕円 146">
          <a:extLst>
            <a:ext uri="{FF2B5EF4-FFF2-40B4-BE49-F238E27FC236}">
              <a16:creationId xmlns:a16="http://schemas.microsoft.com/office/drawing/2014/main" id="{3F91BED1-CEB9-4237-AD5F-31E77252352E}"/>
            </a:ext>
          </a:extLst>
        </xdr:cNvPr>
        <xdr:cNvSpPr/>
      </xdr:nvSpPr>
      <xdr:spPr>
        <a:xfrm>
          <a:off x="11943715" y="6239753"/>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47868</xdr:rowOff>
    </xdr:from>
    <xdr:to>
      <xdr:col>72</xdr:col>
      <xdr:colOff>73025</xdr:colOff>
      <xdr:row>33</xdr:row>
      <xdr:rowOff>118766</xdr:rowOff>
    </xdr:to>
    <xdr:cxnSp macro="">
      <xdr:nvCxnSpPr>
        <xdr:cNvPr id="148" name="直線コネクタ 147">
          <a:extLst>
            <a:ext uri="{FF2B5EF4-FFF2-40B4-BE49-F238E27FC236}">
              <a16:creationId xmlns:a16="http://schemas.microsoft.com/office/drawing/2014/main" id="{75180F03-D2D5-4B27-A1B1-3EC6492128AB}"/>
            </a:ext>
          </a:extLst>
        </xdr:cNvPr>
        <xdr:cNvCxnSpPr/>
      </xdr:nvCxnSpPr>
      <xdr:spPr>
        <a:xfrm>
          <a:off x="11998325" y="6288648"/>
          <a:ext cx="685800" cy="2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166730</xdr:rowOff>
    </xdr:from>
    <xdr:to>
      <xdr:col>64</xdr:col>
      <xdr:colOff>123825</xdr:colOff>
      <xdr:row>33</xdr:row>
      <xdr:rowOff>96879</xdr:rowOff>
    </xdr:to>
    <xdr:sp macro="" textlink="">
      <xdr:nvSpPr>
        <xdr:cNvPr id="149" name="楕円 148">
          <a:extLst>
            <a:ext uri="{FF2B5EF4-FFF2-40B4-BE49-F238E27FC236}">
              <a16:creationId xmlns:a16="http://schemas.microsoft.com/office/drawing/2014/main" id="{CEF47436-65FE-4D82-83FE-E99872E3F087}"/>
            </a:ext>
          </a:extLst>
        </xdr:cNvPr>
        <xdr:cNvSpPr/>
      </xdr:nvSpPr>
      <xdr:spPr>
        <a:xfrm>
          <a:off x="11257915" y="6409415"/>
          <a:ext cx="107315" cy="939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47868</xdr:rowOff>
    </xdr:from>
    <xdr:to>
      <xdr:col>68</xdr:col>
      <xdr:colOff>73025</xdr:colOff>
      <xdr:row>33</xdr:row>
      <xdr:rowOff>46080</xdr:rowOff>
    </xdr:to>
    <xdr:cxnSp macro="">
      <xdr:nvCxnSpPr>
        <xdr:cNvPr id="150" name="直線コネクタ 149">
          <a:extLst>
            <a:ext uri="{FF2B5EF4-FFF2-40B4-BE49-F238E27FC236}">
              <a16:creationId xmlns:a16="http://schemas.microsoft.com/office/drawing/2014/main" id="{98F34C2E-7A47-4F2B-A669-971C814AC47F}"/>
            </a:ext>
          </a:extLst>
        </xdr:cNvPr>
        <xdr:cNvCxnSpPr/>
      </xdr:nvCxnSpPr>
      <xdr:spPr>
        <a:xfrm flipV="1">
          <a:off x="11312525" y="6288648"/>
          <a:ext cx="685800" cy="16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77131</xdr:rowOff>
    </xdr:from>
    <xdr:to>
      <xdr:col>60</xdr:col>
      <xdr:colOff>123825</xdr:colOff>
      <xdr:row>33</xdr:row>
      <xdr:rowOff>7281</xdr:rowOff>
    </xdr:to>
    <xdr:sp macro="" textlink="">
      <xdr:nvSpPr>
        <xdr:cNvPr id="151" name="楕円 150">
          <a:extLst>
            <a:ext uri="{FF2B5EF4-FFF2-40B4-BE49-F238E27FC236}">
              <a16:creationId xmlns:a16="http://schemas.microsoft.com/office/drawing/2014/main" id="{5673A859-5C07-4B40-AFF1-B39AF1292CD7}"/>
            </a:ext>
          </a:extLst>
        </xdr:cNvPr>
        <xdr:cNvSpPr/>
      </xdr:nvSpPr>
      <xdr:spPr>
        <a:xfrm>
          <a:off x="10572115" y="631600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127931</xdr:rowOff>
    </xdr:from>
    <xdr:to>
      <xdr:col>64</xdr:col>
      <xdr:colOff>73025</xdr:colOff>
      <xdr:row>33</xdr:row>
      <xdr:rowOff>46080</xdr:rowOff>
    </xdr:to>
    <xdr:cxnSp macro="">
      <xdr:nvCxnSpPr>
        <xdr:cNvPr id="152" name="直線コネクタ 151">
          <a:extLst>
            <a:ext uri="{FF2B5EF4-FFF2-40B4-BE49-F238E27FC236}">
              <a16:creationId xmlns:a16="http://schemas.microsoft.com/office/drawing/2014/main" id="{65D632D4-ACFF-4507-9CFE-66EDB1619265}"/>
            </a:ext>
          </a:extLst>
        </xdr:cNvPr>
        <xdr:cNvCxnSpPr/>
      </xdr:nvCxnSpPr>
      <xdr:spPr>
        <a:xfrm>
          <a:off x="10626725" y="6370616"/>
          <a:ext cx="6858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53" name="n_1aveValue債務償還比率">
          <a:extLst>
            <a:ext uri="{FF2B5EF4-FFF2-40B4-BE49-F238E27FC236}">
              <a16:creationId xmlns:a16="http://schemas.microsoft.com/office/drawing/2014/main" id="{EAF22A90-15B7-4888-A14F-71FFCB708226}"/>
            </a:ext>
          </a:extLst>
        </xdr:cNvPr>
        <xdr:cNvSpPr txBox="1"/>
      </xdr:nvSpPr>
      <xdr:spPr>
        <a:xfrm>
          <a:off x="12459412" y="59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54" name="n_2aveValue債務償還比率">
          <a:extLst>
            <a:ext uri="{FF2B5EF4-FFF2-40B4-BE49-F238E27FC236}">
              <a16:creationId xmlns:a16="http://schemas.microsoft.com/office/drawing/2014/main" id="{3F7070A8-B7DA-43A0-9EAD-568CCC8B7E72}"/>
            </a:ext>
          </a:extLst>
        </xdr:cNvPr>
        <xdr:cNvSpPr txBox="1"/>
      </xdr:nvSpPr>
      <xdr:spPr>
        <a:xfrm>
          <a:off x="11780597"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55" name="n_3aveValue債務償還比率">
          <a:extLst>
            <a:ext uri="{FF2B5EF4-FFF2-40B4-BE49-F238E27FC236}">
              <a16:creationId xmlns:a16="http://schemas.microsoft.com/office/drawing/2014/main" id="{27500A65-A664-47B0-B0BA-90064AC03209}"/>
            </a:ext>
          </a:extLst>
        </xdr:cNvPr>
        <xdr:cNvSpPr txBox="1"/>
      </xdr:nvSpPr>
      <xdr:spPr>
        <a:xfrm>
          <a:off x="11094797" y="602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6" name="n_4aveValue債務償還比率">
          <a:extLst>
            <a:ext uri="{FF2B5EF4-FFF2-40B4-BE49-F238E27FC236}">
              <a16:creationId xmlns:a16="http://schemas.microsoft.com/office/drawing/2014/main" id="{A5A5DC0A-76DC-4BDF-AD8F-C15714BD6DEC}"/>
            </a:ext>
          </a:extLst>
        </xdr:cNvPr>
        <xdr:cNvSpPr txBox="1"/>
      </xdr:nvSpPr>
      <xdr:spPr>
        <a:xfrm>
          <a:off x="10408997" y="6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160693</xdr:rowOff>
    </xdr:from>
    <xdr:ext cx="469744" cy="259045"/>
    <xdr:sp macro="" textlink="">
      <xdr:nvSpPr>
        <xdr:cNvPr id="157" name="n_1mainValue債務償還比率">
          <a:extLst>
            <a:ext uri="{FF2B5EF4-FFF2-40B4-BE49-F238E27FC236}">
              <a16:creationId xmlns:a16="http://schemas.microsoft.com/office/drawing/2014/main" id="{E0C4789C-F28D-47C6-B22D-2E823AB00166}"/>
            </a:ext>
          </a:extLst>
        </xdr:cNvPr>
        <xdr:cNvSpPr txBox="1"/>
      </xdr:nvSpPr>
      <xdr:spPr>
        <a:xfrm>
          <a:off x="12459412" y="657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115195</xdr:rowOff>
    </xdr:from>
    <xdr:ext cx="469744" cy="259045"/>
    <xdr:sp macro="" textlink="">
      <xdr:nvSpPr>
        <xdr:cNvPr id="158" name="n_2mainValue債務償還比率">
          <a:extLst>
            <a:ext uri="{FF2B5EF4-FFF2-40B4-BE49-F238E27FC236}">
              <a16:creationId xmlns:a16="http://schemas.microsoft.com/office/drawing/2014/main" id="{8ABA1E0C-3391-41C6-AE4E-42789876D9ED}"/>
            </a:ext>
          </a:extLst>
        </xdr:cNvPr>
        <xdr:cNvSpPr txBox="1"/>
      </xdr:nvSpPr>
      <xdr:spPr>
        <a:xfrm>
          <a:off x="11780597" y="601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88007</xdr:rowOff>
    </xdr:from>
    <xdr:ext cx="469744" cy="259045"/>
    <xdr:sp macro="" textlink="">
      <xdr:nvSpPr>
        <xdr:cNvPr id="159" name="n_3mainValue債務償還比率">
          <a:extLst>
            <a:ext uri="{FF2B5EF4-FFF2-40B4-BE49-F238E27FC236}">
              <a16:creationId xmlns:a16="http://schemas.microsoft.com/office/drawing/2014/main" id="{847A3AF0-D934-4D31-BC60-EBCBBC31B2B9}"/>
            </a:ext>
          </a:extLst>
        </xdr:cNvPr>
        <xdr:cNvSpPr txBox="1"/>
      </xdr:nvSpPr>
      <xdr:spPr>
        <a:xfrm>
          <a:off x="11094797" y="65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169858</xdr:rowOff>
    </xdr:from>
    <xdr:ext cx="469744" cy="259045"/>
    <xdr:sp macro="" textlink="">
      <xdr:nvSpPr>
        <xdr:cNvPr id="160" name="n_4mainValue債務償還比率">
          <a:extLst>
            <a:ext uri="{FF2B5EF4-FFF2-40B4-BE49-F238E27FC236}">
              <a16:creationId xmlns:a16="http://schemas.microsoft.com/office/drawing/2014/main" id="{61DB0953-14FF-4AF0-B079-6C19684FE0C8}"/>
            </a:ext>
          </a:extLst>
        </xdr:cNvPr>
        <xdr:cNvSpPr txBox="1"/>
      </xdr:nvSpPr>
      <xdr:spPr>
        <a:xfrm>
          <a:off x="10408997" y="64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6B384F5-7021-4A06-AAFC-61ACE0A5C0E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647BFED-0B06-4F68-9189-77BF5E65D89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588A9A4-D869-49BC-8DD9-67634A5103DB}"/>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B331F692-F03F-4EF2-A9CE-F9AA43C949A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C41898B-1190-4C2A-96E7-18DE8E198872}"/>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50FBDCA-2E32-436E-AF18-F5E994829CA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D5C8A7-1DC6-4BFF-8484-91C60B528B7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A0274B-2B85-4855-B274-D4E6BBD3D2F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8F1DD0-023D-4ABD-A4AF-BBFE0F72BCF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01E4AB-D358-4CAE-B1F8-2CADCCA23D4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25455C-E7A9-427A-8514-65042A68A11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88DBCE-0B8D-4996-8C4D-F9D48D2A3D9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D68E65-4739-4863-A45A-47F4927431C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8CD872-734E-4E32-A6A3-F5B3B6FD7CB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20EFDA-ACE4-40D5-B238-2D31BBC0446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BF7197-8D4C-4D39-AA43-A6EE2546970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BD2A93-4FD6-44A7-8419-D77BDF05D45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045B56-66E6-46E7-82D3-6004EE172A5C}"/>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C5E2EA-2530-4CB8-BCAC-8647F4EE916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BDA61E-88C0-417A-95FF-D921C327A775}"/>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3D7622-93EF-46A4-9102-3E2124D26AA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3C816F4-17EA-49D7-B5F2-652B89A9A82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BF6835-9389-4320-BD49-D1619FE3861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9719B3-1F4F-478C-AE76-13CAF158216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6A4DA8-6532-4B83-B103-F75294017CC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665991-AC71-4C84-B8A7-B82B13DB41E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E0E7BC-03B5-49A3-8450-63C975E69EC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C29C35-826C-43E4-A403-72E342D0E90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25DC3D-3412-495E-B588-0417BF3B1A9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631EDE-0D86-4137-B35F-A42AA28A40B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241BDC-CBA9-4672-A9D5-8948BF351F4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17E6F0-0E83-4EA6-81F6-7E0F81C14F1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83DD2D-824A-41A0-8CC9-0EF64D95723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8D4D25-F40F-491B-B28E-C73C174A184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19E6C2-4567-45DA-BDD2-15EC482655D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EF8E95-E73D-4BD1-8656-FC492593EF0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BF6575-2BFB-408D-88CB-B1FD7846EA7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CBB72C-CB70-404F-B822-ECE128144BD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60D340-47D0-4DC3-9653-460BB379872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DE6C8F-063D-4E28-B1FF-797E4A4D396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6C28BB-CC7F-474F-88C1-F0E9A87C037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2CFFAF-908C-4606-88E1-AF722461CB7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A6F8C2-206D-4B8F-B25E-D4A0C1B956C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FB02E1-B6BE-465C-A16A-697193BF89F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541F3E-EF64-4149-B476-8DA5A52030A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A36DC6-D13E-44FD-A4BD-507AA085C08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E6A7367-284D-416C-B3F6-CC9C505E904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40EBFC-41FB-40C0-90C1-962DEEA9168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1E72AF5-BB8F-4AD5-ADDC-9E64EABD5438}"/>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FE9F32-B7AE-45C8-859E-FBA031297D65}"/>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9000FA-BD96-453F-A069-1FC11B08C477}"/>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002A39-03E2-4DE2-9F2D-DCEA8D75F90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D824018-2758-409D-B4F6-106C8E4F844F}"/>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FC5325F-6C53-4F17-B93E-F132F89A236B}"/>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D6720C1-AAC5-4DCC-9AB8-7092FF28B55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0C1DE58-5858-401E-A94B-1B8FD60D52E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C38C383-4159-4C76-B149-EE4760770AD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1D7E19-7A9E-4207-8B5C-623EBB803E93}"/>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AA4283B-6EF4-483C-BF4D-F016BB6CF3EE}"/>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A199025-4E67-4010-88AF-4DC53457DB4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FCBA3E-BC8B-43AF-87A0-7CAAFA9F740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635D2BE-340E-47B6-AFDB-999DB297A5A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7ED09017-406F-496A-932D-CF2DCAE1261C}"/>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4AACDD5E-D306-4865-88BC-5C6D2142DDDE}"/>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FEB32653-9EAA-4713-B513-04DDD2585A1A}"/>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46106BA8-32A4-48D8-8924-AE53B2433BB1}"/>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4A1DC435-A9BD-4A93-9E30-C9E298EAEF75}"/>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503D9F0C-8472-4004-8DC1-8D1A67664B71}"/>
            </a:ext>
          </a:extLst>
        </xdr:cNvPr>
        <xdr:cNvSpPr txBox="1"/>
      </xdr:nvSpPr>
      <xdr:spPr>
        <a:xfrm>
          <a:off x="4212590" y="65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62DC40ED-F77D-4E61-B4B3-5888D1E4A33D}"/>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A11C1C2B-45BC-4790-9B43-3EA5BA9AB875}"/>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5C941154-8C56-4BA0-8895-856FDB0A265E}"/>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B276008B-4E41-4991-B357-CD6F9BE6AA2B}"/>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E9C37E4C-F049-454C-800E-E9721A7E5C5C}"/>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834644-6EDF-4E27-91AF-92AC67DADA2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16A4B8-4090-4D79-A7CF-A6305C53DEF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27F375-CEE3-4750-B2E9-6E8AD31D91A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69907D-9E74-4320-BEEF-F12C5CAB9091}"/>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0571F71-E037-4E3F-AA10-D80CC560655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macro="" textlink="">
      <xdr:nvSpPr>
        <xdr:cNvPr id="74" name="楕円 73">
          <a:extLst>
            <a:ext uri="{FF2B5EF4-FFF2-40B4-BE49-F238E27FC236}">
              <a16:creationId xmlns:a16="http://schemas.microsoft.com/office/drawing/2014/main" id="{3AF25666-8C5E-4C6A-B215-F02876845C29}"/>
            </a:ext>
          </a:extLst>
        </xdr:cNvPr>
        <xdr:cNvSpPr/>
      </xdr:nvSpPr>
      <xdr:spPr>
        <a:xfrm>
          <a:off x="4131310" y="69884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41564</xdr:rowOff>
    </xdr:from>
    <xdr:ext cx="405111" cy="259045"/>
    <xdr:sp macro="" textlink="">
      <xdr:nvSpPr>
        <xdr:cNvPr id="75" name="【道路】&#10;有形固定資産減価償却率該当値テキスト">
          <a:extLst>
            <a:ext uri="{FF2B5EF4-FFF2-40B4-BE49-F238E27FC236}">
              <a16:creationId xmlns:a16="http://schemas.microsoft.com/office/drawing/2014/main" id="{DBC17423-BCAC-40C6-8A66-548F7958C8F3}"/>
            </a:ext>
          </a:extLst>
        </xdr:cNvPr>
        <xdr:cNvSpPr txBox="1"/>
      </xdr:nvSpPr>
      <xdr:spPr>
        <a:xfrm>
          <a:off x="4212590" y="689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6" name="楕円 75">
          <a:extLst>
            <a:ext uri="{FF2B5EF4-FFF2-40B4-BE49-F238E27FC236}">
              <a16:creationId xmlns:a16="http://schemas.microsoft.com/office/drawing/2014/main" id="{A4186E9C-CDA0-49C7-B0F1-6F925A12CB2B}"/>
            </a:ext>
          </a:extLst>
        </xdr:cNvPr>
        <xdr:cNvSpPr/>
      </xdr:nvSpPr>
      <xdr:spPr>
        <a:xfrm>
          <a:off x="3388360" y="6978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5987</xdr:rowOff>
    </xdr:to>
    <xdr:cxnSp macro="">
      <xdr:nvCxnSpPr>
        <xdr:cNvPr id="77" name="直線コネクタ 76">
          <a:extLst>
            <a:ext uri="{FF2B5EF4-FFF2-40B4-BE49-F238E27FC236}">
              <a16:creationId xmlns:a16="http://schemas.microsoft.com/office/drawing/2014/main" id="{46031A19-3651-401A-AE37-86D87A158463}"/>
            </a:ext>
          </a:extLst>
        </xdr:cNvPr>
        <xdr:cNvCxnSpPr/>
      </xdr:nvCxnSpPr>
      <xdr:spPr>
        <a:xfrm>
          <a:off x="3431540" y="7031083"/>
          <a:ext cx="74295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92347</xdr:rowOff>
    </xdr:from>
    <xdr:to>
      <xdr:col>15</xdr:col>
      <xdr:colOff>101600</xdr:colOff>
      <xdr:row>41</xdr:row>
      <xdr:rowOff>22497</xdr:rowOff>
    </xdr:to>
    <xdr:sp macro="" textlink="">
      <xdr:nvSpPr>
        <xdr:cNvPr id="78" name="楕円 77">
          <a:extLst>
            <a:ext uri="{FF2B5EF4-FFF2-40B4-BE49-F238E27FC236}">
              <a16:creationId xmlns:a16="http://schemas.microsoft.com/office/drawing/2014/main" id="{997DA01E-09DA-4901-998A-ED36899AE93A}"/>
            </a:ext>
          </a:extLst>
        </xdr:cNvPr>
        <xdr:cNvSpPr/>
      </xdr:nvSpPr>
      <xdr:spPr>
        <a:xfrm>
          <a:off x="2571750" y="695415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143147</xdr:rowOff>
    </xdr:from>
    <xdr:to>
      <xdr:col>19</xdr:col>
      <xdr:colOff>177800</xdr:colOff>
      <xdr:row>40</xdr:row>
      <xdr:rowOff>169273</xdr:rowOff>
    </xdr:to>
    <xdr:cxnSp macro="">
      <xdr:nvCxnSpPr>
        <xdr:cNvPr id="79" name="直線コネクタ 78">
          <a:extLst>
            <a:ext uri="{FF2B5EF4-FFF2-40B4-BE49-F238E27FC236}">
              <a16:creationId xmlns:a16="http://schemas.microsoft.com/office/drawing/2014/main" id="{767BACC7-DC31-4F2B-8106-FA0B1E3AE0C7}"/>
            </a:ext>
          </a:extLst>
        </xdr:cNvPr>
        <xdr:cNvCxnSpPr/>
      </xdr:nvCxnSpPr>
      <xdr:spPr>
        <a:xfrm>
          <a:off x="2626360" y="6999242"/>
          <a:ext cx="80518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66222</xdr:rowOff>
    </xdr:from>
    <xdr:to>
      <xdr:col>10</xdr:col>
      <xdr:colOff>165100</xdr:colOff>
      <xdr:row>40</xdr:row>
      <xdr:rowOff>167822</xdr:rowOff>
    </xdr:to>
    <xdr:sp macro="" textlink="">
      <xdr:nvSpPr>
        <xdr:cNvPr id="80" name="楕円 79">
          <a:extLst>
            <a:ext uri="{FF2B5EF4-FFF2-40B4-BE49-F238E27FC236}">
              <a16:creationId xmlns:a16="http://schemas.microsoft.com/office/drawing/2014/main" id="{274732D6-987B-41F9-9375-7BFB4AB89A46}"/>
            </a:ext>
          </a:extLst>
        </xdr:cNvPr>
        <xdr:cNvSpPr/>
      </xdr:nvSpPr>
      <xdr:spPr>
        <a:xfrm>
          <a:off x="1774190" y="692231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117022</xdr:rowOff>
    </xdr:from>
    <xdr:to>
      <xdr:col>15</xdr:col>
      <xdr:colOff>50800</xdr:colOff>
      <xdr:row>40</xdr:row>
      <xdr:rowOff>143147</xdr:rowOff>
    </xdr:to>
    <xdr:cxnSp macro="">
      <xdr:nvCxnSpPr>
        <xdr:cNvPr id="81" name="直線コネクタ 80">
          <a:extLst>
            <a:ext uri="{FF2B5EF4-FFF2-40B4-BE49-F238E27FC236}">
              <a16:creationId xmlns:a16="http://schemas.microsoft.com/office/drawing/2014/main" id="{883ADE16-139A-4705-813A-199F79D2392C}"/>
            </a:ext>
          </a:extLst>
        </xdr:cNvPr>
        <xdr:cNvCxnSpPr/>
      </xdr:nvCxnSpPr>
      <xdr:spPr>
        <a:xfrm>
          <a:off x="1828800" y="6975022"/>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33565</xdr:rowOff>
    </xdr:from>
    <xdr:to>
      <xdr:col>6</xdr:col>
      <xdr:colOff>38100</xdr:colOff>
      <xdr:row>40</xdr:row>
      <xdr:rowOff>135165</xdr:rowOff>
    </xdr:to>
    <xdr:sp macro="" textlink="">
      <xdr:nvSpPr>
        <xdr:cNvPr id="82" name="楕円 81">
          <a:extLst>
            <a:ext uri="{FF2B5EF4-FFF2-40B4-BE49-F238E27FC236}">
              <a16:creationId xmlns:a16="http://schemas.microsoft.com/office/drawing/2014/main" id="{35806AA3-6541-4E84-91A3-B83D42DC5587}"/>
            </a:ext>
          </a:extLst>
        </xdr:cNvPr>
        <xdr:cNvSpPr/>
      </xdr:nvSpPr>
      <xdr:spPr>
        <a:xfrm>
          <a:off x="988060" y="68896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84365</xdr:rowOff>
    </xdr:from>
    <xdr:to>
      <xdr:col>10</xdr:col>
      <xdr:colOff>114300</xdr:colOff>
      <xdr:row>40</xdr:row>
      <xdr:rowOff>117022</xdr:rowOff>
    </xdr:to>
    <xdr:cxnSp macro="">
      <xdr:nvCxnSpPr>
        <xdr:cNvPr id="83" name="直線コネクタ 82">
          <a:extLst>
            <a:ext uri="{FF2B5EF4-FFF2-40B4-BE49-F238E27FC236}">
              <a16:creationId xmlns:a16="http://schemas.microsoft.com/office/drawing/2014/main" id="{C161DCD5-64FF-4CD9-AE64-E8603E50F250}"/>
            </a:ext>
          </a:extLst>
        </xdr:cNvPr>
        <xdr:cNvCxnSpPr/>
      </xdr:nvCxnSpPr>
      <xdr:spPr>
        <a:xfrm>
          <a:off x="1031240" y="694427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D11AEE98-38E3-4CCE-AF0E-0756D15B8DBB}"/>
            </a:ext>
          </a:extLst>
        </xdr:cNvPr>
        <xdr:cNvSpPr txBox="1"/>
      </xdr:nvSpPr>
      <xdr:spPr>
        <a:xfrm>
          <a:off x="32391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a:extLst>
            <a:ext uri="{FF2B5EF4-FFF2-40B4-BE49-F238E27FC236}">
              <a16:creationId xmlns:a16="http://schemas.microsoft.com/office/drawing/2014/main" id="{E2B443A2-3FFB-4C90-B9FE-24284669F830}"/>
            </a:ext>
          </a:extLst>
        </xdr:cNvPr>
        <xdr:cNvSpPr txBox="1"/>
      </xdr:nvSpPr>
      <xdr:spPr>
        <a:xfrm>
          <a:off x="2439044" y="6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a:extLst>
            <a:ext uri="{FF2B5EF4-FFF2-40B4-BE49-F238E27FC236}">
              <a16:creationId xmlns:a16="http://schemas.microsoft.com/office/drawing/2014/main" id="{EA9B69A3-7FEB-4A73-908E-84FFF9715112}"/>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a:extLst>
            <a:ext uri="{FF2B5EF4-FFF2-40B4-BE49-F238E27FC236}">
              <a16:creationId xmlns:a16="http://schemas.microsoft.com/office/drawing/2014/main" id="{ECBD5E6F-B666-43B1-9F7C-ECAA3F9EBB5E}"/>
            </a:ext>
          </a:extLst>
        </xdr:cNvPr>
        <xdr:cNvSpPr txBox="1"/>
      </xdr:nvSpPr>
      <xdr:spPr>
        <a:xfrm>
          <a:off x="85535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39750</xdr:rowOff>
    </xdr:from>
    <xdr:ext cx="405111" cy="259045"/>
    <xdr:sp macro="" textlink="">
      <xdr:nvSpPr>
        <xdr:cNvPr id="88" name="n_1mainValue【道路】&#10;有形固定資産減価償却率">
          <a:extLst>
            <a:ext uri="{FF2B5EF4-FFF2-40B4-BE49-F238E27FC236}">
              <a16:creationId xmlns:a16="http://schemas.microsoft.com/office/drawing/2014/main" id="{B9491064-92B9-452C-A86A-DA736956F79B}"/>
            </a:ext>
          </a:extLst>
        </xdr:cNvPr>
        <xdr:cNvSpPr txBox="1"/>
      </xdr:nvSpPr>
      <xdr:spPr>
        <a:xfrm>
          <a:off x="32391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13624</xdr:rowOff>
    </xdr:from>
    <xdr:ext cx="405111" cy="259045"/>
    <xdr:sp macro="" textlink="">
      <xdr:nvSpPr>
        <xdr:cNvPr id="89" name="n_2mainValue【道路】&#10;有形固定資産減価償却率">
          <a:extLst>
            <a:ext uri="{FF2B5EF4-FFF2-40B4-BE49-F238E27FC236}">
              <a16:creationId xmlns:a16="http://schemas.microsoft.com/office/drawing/2014/main" id="{05966145-A72E-47E6-A470-ECC321D33E1C}"/>
            </a:ext>
          </a:extLst>
        </xdr:cNvPr>
        <xdr:cNvSpPr txBox="1"/>
      </xdr:nvSpPr>
      <xdr:spPr>
        <a:xfrm>
          <a:off x="2439044" y="704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158949</xdr:rowOff>
    </xdr:from>
    <xdr:ext cx="405111" cy="259045"/>
    <xdr:sp macro="" textlink="">
      <xdr:nvSpPr>
        <xdr:cNvPr id="90" name="n_3mainValue【道路】&#10;有形固定資産減価償却率">
          <a:extLst>
            <a:ext uri="{FF2B5EF4-FFF2-40B4-BE49-F238E27FC236}">
              <a16:creationId xmlns:a16="http://schemas.microsoft.com/office/drawing/2014/main" id="{06323CA8-1514-44F1-BC89-0014A87720B2}"/>
            </a:ext>
          </a:extLst>
        </xdr:cNvPr>
        <xdr:cNvSpPr txBox="1"/>
      </xdr:nvSpPr>
      <xdr:spPr>
        <a:xfrm>
          <a:off x="1641484" y="70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126292</xdr:rowOff>
    </xdr:from>
    <xdr:ext cx="405111" cy="259045"/>
    <xdr:sp macro="" textlink="">
      <xdr:nvSpPr>
        <xdr:cNvPr id="91" name="n_4mainValue【道路】&#10;有形固定資産減価償却率">
          <a:extLst>
            <a:ext uri="{FF2B5EF4-FFF2-40B4-BE49-F238E27FC236}">
              <a16:creationId xmlns:a16="http://schemas.microsoft.com/office/drawing/2014/main" id="{F3D83CE6-3461-4152-9860-E5685E703CFC}"/>
            </a:ext>
          </a:extLst>
        </xdr:cNvPr>
        <xdr:cNvSpPr txBox="1"/>
      </xdr:nvSpPr>
      <xdr:spPr>
        <a:xfrm>
          <a:off x="855354" y="69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74FFBC4-4D61-4911-8862-43D0600239F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41AABAB-27E2-48B9-9A65-A906B73E13C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89EE6AA-608F-470D-A963-DAC11AF331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F31C8C1-A778-4C88-9EFB-7DADC0513CD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AE92AB-7E19-4232-A8D7-32C67CCA397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F1A201A-1E00-4574-9B83-B169BF88285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F56BE5-2C06-4D2F-82EF-28641A2C738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CA5B5D-6ADC-446A-B926-2D1EC935F77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7BA090B-D9B6-4211-B879-6AFF252FF905}"/>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A2523C-7F0D-40FB-A96B-974D332CB3A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BE60CC7-293B-4FC3-8BC0-881B07E0B611}"/>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5946589-9A91-4147-B289-35FAF4DFC72D}"/>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7F9BA75-7EC0-4154-BA0D-2439E74372A4}"/>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9181186C-DF72-41CE-AA25-B56424CFF796}"/>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5E1A4E0-89B8-442D-9F61-07289884E37D}"/>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95031705-D08F-4335-BCC6-2B1EB408B8D2}"/>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EE1F03D-8AAA-4C61-A877-867593C4546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F4C672E-1A66-4F4E-95B1-13641BAAEF2D}"/>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FDD9A3B-B289-4A20-B364-5139B8938F8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863F8B66-265F-4B48-BDD9-7F68DFAC89FB}"/>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7F59F40-15BE-48E0-96D7-17B7CBD6DB17}"/>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56F9AAF9-1542-4461-9067-B5DA11D261B4}"/>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9608A6A9-1E07-4C95-9FD4-9C56249CEB18}"/>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4159DBB1-1034-4E78-9FDD-1168B4083F4F}"/>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B7C4A13B-5817-4147-A7C4-7A7B3A0804C6}"/>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F3B57A30-E9E3-470C-8F8E-9757E278AAB6}"/>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6A399D03-9484-4174-821F-4D0514B86BAD}"/>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5B4B522-1F83-4CC1-BCDE-B4AF44495007}"/>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DAFDFDE4-5C1F-4332-B4CD-1ECE5E639A8B}"/>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387237C8-659A-40C5-B7E2-290AABEE7BA9}"/>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34F634DA-3F45-49A8-8749-4812890A5F6F}"/>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AACCC698-1559-45DD-96E1-15A6008D5D64}"/>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F7FC5F7-CD11-448D-AB0B-01A315F65BF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355BD2-06E7-42AF-8DDF-F8C9E3FBA72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48C4F3-B654-4D06-AA5F-9DE8ACFD2A7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AB021E-AA31-46D6-926F-C3B9AD62D95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60DD13-EF33-485B-A1F2-27CDB28AF15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5923</xdr:rowOff>
    </xdr:from>
    <xdr:to>
      <xdr:col>55</xdr:col>
      <xdr:colOff>50800</xdr:colOff>
      <xdr:row>41</xdr:row>
      <xdr:rowOff>107523</xdr:rowOff>
    </xdr:to>
    <xdr:sp macro="" textlink="">
      <xdr:nvSpPr>
        <xdr:cNvPr id="129" name="楕円 128">
          <a:extLst>
            <a:ext uri="{FF2B5EF4-FFF2-40B4-BE49-F238E27FC236}">
              <a16:creationId xmlns:a16="http://schemas.microsoft.com/office/drawing/2014/main" id="{EB6F522B-D5D5-4017-BEBF-DD684CCC4D5E}"/>
            </a:ext>
          </a:extLst>
        </xdr:cNvPr>
        <xdr:cNvSpPr/>
      </xdr:nvSpPr>
      <xdr:spPr>
        <a:xfrm>
          <a:off x="9394190" y="703727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92300</xdr:rowOff>
    </xdr:from>
    <xdr:ext cx="469744" cy="259045"/>
    <xdr:sp macro="" textlink="">
      <xdr:nvSpPr>
        <xdr:cNvPr id="130" name="【道路】&#10;一人当たり延長該当値テキスト">
          <a:extLst>
            <a:ext uri="{FF2B5EF4-FFF2-40B4-BE49-F238E27FC236}">
              <a16:creationId xmlns:a16="http://schemas.microsoft.com/office/drawing/2014/main" id="{AE492221-908F-4C63-8799-8AAAB090A651}"/>
            </a:ext>
          </a:extLst>
        </xdr:cNvPr>
        <xdr:cNvSpPr txBox="1"/>
      </xdr:nvSpPr>
      <xdr:spPr>
        <a:xfrm>
          <a:off x="9467850" y="69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5878</xdr:rowOff>
    </xdr:from>
    <xdr:to>
      <xdr:col>50</xdr:col>
      <xdr:colOff>165100</xdr:colOff>
      <xdr:row>41</xdr:row>
      <xdr:rowOff>107478</xdr:rowOff>
    </xdr:to>
    <xdr:sp macro="" textlink="">
      <xdr:nvSpPr>
        <xdr:cNvPr id="131" name="楕円 130">
          <a:extLst>
            <a:ext uri="{FF2B5EF4-FFF2-40B4-BE49-F238E27FC236}">
              <a16:creationId xmlns:a16="http://schemas.microsoft.com/office/drawing/2014/main" id="{A01EA836-B352-4F2B-AB4E-62FC477FF96B}"/>
            </a:ext>
          </a:extLst>
        </xdr:cNvPr>
        <xdr:cNvSpPr/>
      </xdr:nvSpPr>
      <xdr:spPr>
        <a:xfrm>
          <a:off x="8632190" y="703723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56678</xdr:rowOff>
    </xdr:from>
    <xdr:to>
      <xdr:col>55</xdr:col>
      <xdr:colOff>0</xdr:colOff>
      <xdr:row>41</xdr:row>
      <xdr:rowOff>56723</xdr:rowOff>
    </xdr:to>
    <xdr:cxnSp macro="">
      <xdr:nvCxnSpPr>
        <xdr:cNvPr id="132" name="直線コネクタ 131">
          <a:extLst>
            <a:ext uri="{FF2B5EF4-FFF2-40B4-BE49-F238E27FC236}">
              <a16:creationId xmlns:a16="http://schemas.microsoft.com/office/drawing/2014/main" id="{EC5C045B-E7A5-49E0-8C19-9FB71D9EB67B}"/>
            </a:ext>
          </a:extLst>
        </xdr:cNvPr>
        <xdr:cNvCxnSpPr/>
      </xdr:nvCxnSpPr>
      <xdr:spPr>
        <a:xfrm>
          <a:off x="8686800" y="7089938"/>
          <a:ext cx="74295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5466</xdr:rowOff>
    </xdr:from>
    <xdr:to>
      <xdr:col>46</xdr:col>
      <xdr:colOff>38100</xdr:colOff>
      <xdr:row>41</xdr:row>
      <xdr:rowOff>107066</xdr:rowOff>
    </xdr:to>
    <xdr:sp macro="" textlink="">
      <xdr:nvSpPr>
        <xdr:cNvPr id="133" name="楕円 132">
          <a:extLst>
            <a:ext uri="{FF2B5EF4-FFF2-40B4-BE49-F238E27FC236}">
              <a16:creationId xmlns:a16="http://schemas.microsoft.com/office/drawing/2014/main" id="{88B00A20-E917-4347-8918-BDD3C1CCB44C}"/>
            </a:ext>
          </a:extLst>
        </xdr:cNvPr>
        <xdr:cNvSpPr/>
      </xdr:nvSpPr>
      <xdr:spPr>
        <a:xfrm>
          <a:off x="7846060" y="7036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56266</xdr:rowOff>
    </xdr:from>
    <xdr:to>
      <xdr:col>50</xdr:col>
      <xdr:colOff>114300</xdr:colOff>
      <xdr:row>41</xdr:row>
      <xdr:rowOff>56678</xdr:rowOff>
    </xdr:to>
    <xdr:cxnSp macro="">
      <xdr:nvCxnSpPr>
        <xdr:cNvPr id="134" name="直線コネクタ 133">
          <a:extLst>
            <a:ext uri="{FF2B5EF4-FFF2-40B4-BE49-F238E27FC236}">
              <a16:creationId xmlns:a16="http://schemas.microsoft.com/office/drawing/2014/main" id="{36872510-2A37-4300-B5E6-B9A9E1A95E79}"/>
            </a:ext>
          </a:extLst>
        </xdr:cNvPr>
        <xdr:cNvCxnSpPr/>
      </xdr:nvCxnSpPr>
      <xdr:spPr>
        <a:xfrm>
          <a:off x="7889240" y="7089526"/>
          <a:ext cx="79756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5283</xdr:rowOff>
    </xdr:from>
    <xdr:to>
      <xdr:col>41</xdr:col>
      <xdr:colOff>101600</xdr:colOff>
      <xdr:row>41</xdr:row>
      <xdr:rowOff>106883</xdr:rowOff>
    </xdr:to>
    <xdr:sp macro="" textlink="">
      <xdr:nvSpPr>
        <xdr:cNvPr id="135" name="楕円 134">
          <a:extLst>
            <a:ext uri="{FF2B5EF4-FFF2-40B4-BE49-F238E27FC236}">
              <a16:creationId xmlns:a16="http://schemas.microsoft.com/office/drawing/2014/main" id="{5FFAF93C-07D7-4E11-AF4B-DD12D3DBE7FF}"/>
            </a:ext>
          </a:extLst>
        </xdr:cNvPr>
        <xdr:cNvSpPr/>
      </xdr:nvSpPr>
      <xdr:spPr>
        <a:xfrm>
          <a:off x="7029450" y="70366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56083</xdr:rowOff>
    </xdr:from>
    <xdr:to>
      <xdr:col>45</xdr:col>
      <xdr:colOff>177800</xdr:colOff>
      <xdr:row>41</xdr:row>
      <xdr:rowOff>56266</xdr:rowOff>
    </xdr:to>
    <xdr:cxnSp macro="">
      <xdr:nvCxnSpPr>
        <xdr:cNvPr id="136" name="直線コネクタ 135">
          <a:extLst>
            <a:ext uri="{FF2B5EF4-FFF2-40B4-BE49-F238E27FC236}">
              <a16:creationId xmlns:a16="http://schemas.microsoft.com/office/drawing/2014/main" id="{EB4648E7-0CF8-4506-ACBA-9E2A8AAA92C8}"/>
            </a:ext>
          </a:extLst>
        </xdr:cNvPr>
        <xdr:cNvCxnSpPr/>
      </xdr:nvCxnSpPr>
      <xdr:spPr>
        <a:xfrm>
          <a:off x="7084060" y="7089343"/>
          <a:ext cx="80518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5192</xdr:rowOff>
    </xdr:from>
    <xdr:to>
      <xdr:col>36</xdr:col>
      <xdr:colOff>165100</xdr:colOff>
      <xdr:row>41</xdr:row>
      <xdr:rowOff>106792</xdr:rowOff>
    </xdr:to>
    <xdr:sp macro="" textlink="">
      <xdr:nvSpPr>
        <xdr:cNvPr id="137" name="楕円 136">
          <a:extLst>
            <a:ext uri="{FF2B5EF4-FFF2-40B4-BE49-F238E27FC236}">
              <a16:creationId xmlns:a16="http://schemas.microsoft.com/office/drawing/2014/main" id="{243F3246-A4A2-40E8-AB41-99FD2B6974F1}"/>
            </a:ext>
          </a:extLst>
        </xdr:cNvPr>
        <xdr:cNvSpPr/>
      </xdr:nvSpPr>
      <xdr:spPr>
        <a:xfrm>
          <a:off x="6231890" y="703654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55992</xdr:rowOff>
    </xdr:from>
    <xdr:to>
      <xdr:col>41</xdr:col>
      <xdr:colOff>50800</xdr:colOff>
      <xdr:row>41</xdr:row>
      <xdr:rowOff>56083</xdr:rowOff>
    </xdr:to>
    <xdr:cxnSp macro="">
      <xdr:nvCxnSpPr>
        <xdr:cNvPr id="138" name="直線コネクタ 137">
          <a:extLst>
            <a:ext uri="{FF2B5EF4-FFF2-40B4-BE49-F238E27FC236}">
              <a16:creationId xmlns:a16="http://schemas.microsoft.com/office/drawing/2014/main" id="{A8C6FB00-DF1B-42E8-9C12-A9C987414C37}"/>
            </a:ext>
          </a:extLst>
        </xdr:cNvPr>
        <xdr:cNvCxnSpPr/>
      </xdr:nvCxnSpPr>
      <xdr:spPr>
        <a:xfrm>
          <a:off x="6286500" y="7089252"/>
          <a:ext cx="79756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7A7D5421-3A44-48BD-9F0B-81A7DC75E43F}"/>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084ADE47-F2A4-4C67-9B39-F3E770E53664}"/>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6A3FABC2-6C07-4645-9C0C-FD86E9C2BC1C}"/>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C77DB749-88D7-4EF4-8A4A-92E59E560E7C}"/>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98605</xdr:rowOff>
    </xdr:from>
    <xdr:ext cx="469744" cy="259045"/>
    <xdr:sp macro="" textlink="">
      <xdr:nvSpPr>
        <xdr:cNvPr id="143" name="n_1mainValue【道路】&#10;一人当たり延長">
          <a:extLst>
            <a:ext uri="{FF2B5EF4-FFF2-40B4-BE49-F238E27FC236}">
              <a16:creationId xmlns:a16="http://schemas.microsoft.com/office/drawing/2014/main" id="{7DF67566-ACDA-44A1-90B5-CEA8EF0376BA}"/>
            </a:ext>
          </a:extLst>
        </xdr:cNvPr>
        <xdr:cNvSpPr txBox="1"/>
      </xdr:nvSpPr>
      <xdr:spPr>
        <a:xfrm>
          <a:off x="8454467" y="712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98193</xdr:rowOff>
    </xdr:from>
    <xdr:ext cx="469744" cy="259045"/>
    <xdr:sp macro="" textlink="">
      <xdr:nvSpPr>
        <xdr:cNvPr id="144" name="n_2mainValue【道路】&#10;一人当たり延長">
          <a:extLst>
            <a:ext uri="{FF2B5EF4-FFF2-40B4-BE49-F238E27FC236}">
              <a16:creationId xmlns:a16="http://schemas.microsoft.com/office/drawing/2014/main" id="{68C89C78-5A70-4991-BDE3-84D5ECA41BFE}"/>
            </a:ext>
          </a:extLst>
        </xdr:cNvPr>
        <xdr:cNvSpPr txBox="1"/>
      </xdr:nvSpPr>
      <xdr:spPr>
        <a:xfrm>
          <a:off x="7673417" y="71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98010</xdr:rowOff>
    </xdr:from>
    <xdr:ext cx="469744" cy="259045"/>
    <xdr:sp macro="" textlink="">
      <xdr:nvSpPr>
        <xdr:cNvPr id="145" name="n_3mainValue【道路】&#10;一人当たり延長">
          <a:extLst>
            <a:ext uri="{FF2B5EF4-FFF2-40B4-BE49-F238E27FC236}">
              <a16:creationId xmlns:a16="http://schemas.microsoft.com/office/drawing/2014/main" id="{4F5D6C18-7BA7-4A20-A293-26DF4110AEA9}"/>
            </a:ext>
          </a:extLst>
        </xdr:cNvPr>
        <xdr:cNvSpPr txBox="1"/>
      </xdr:nvSpPr>
      <xdr:spPr>
        <a:xfrm>
          <a:off x="6866332" y="712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97919</xdr:rowOff>
    </xdr:from>
    <xdr:ext cx="469744" cy="259045"/>
    <xdr:sp macro="" textlink="">
      <xdr:nvSpPr>
        <xdr:cNvPr id="146" name="n_4mainValue【道路】&#10;一人当たり延長">
          <a:extLst>
            <a:ext uri="{FF2B5EF4-FFF2-40B4-BE49-F238E27FC236}">
              <a16:creationId xmlns:a16="http://schemas.microsoft.com/office/drawing/2014/main" id="{FE59A944-BFC9-4A5A-BEBC-482D2F1FCE64}"/>
            </a:ext>
          </a:extLst>
        </xdr:cNvPr>
        <xdr:cNvSpPr txBox="1"/>
      </xdr:nvSpPr>
      <xdr:spPr>
        <a:xfrm>
          <a:off x="6068772" y="71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07E61CF-DAD6-46EC-B3D2-B8065417098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0858D26-6A37-42BC-9756-06EC81DF291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5E7E879-9C39-48C6-83C5-13296AABCCC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6EDB75E-5DCF-484A-AA8E-1D7B4E67C15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5871D33-D437-4CC0-B0F3-A9FEDD9BC77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4540AA3-DE90-4588-9296-973AD663F4C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9B33919-4298-46A5-9362-86942BB9F102}"/>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C4A7667-98C1-4D2F-9D82-E47E14CBBC7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ED3C482-54FF-419A-A59C-211A4D9C472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11CBDCB-9EB5-4E79-9201-3D14A2DD24A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058917E-FFF9-4669-A0E7-21F27460F4A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E959DB3-B5A8-4C61-9A98-55949E08694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D643989-6713-4C5C-A2A6-E2E4A3B61405}"/>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2C05726-D5F4-45FC-909C-3F3F885BD79D}"/>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75D34B92-7B7B-48C0-B53D-ADAA2268B31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FD188B8A-25BF-47BB-87E6-46D1899FD3B3}"/>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7A5E4884-68DC-4892-9443-AAFA3D91555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1B00370C-2154-4123-9428-0CBB7F3C955B}"/>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916D99B-E8B6-4B0C-84F9-C0C5FE9AD486}"/>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1080AC7-F94F-42C2-84C8-EAD905E33BA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899D5F5B-D47B-4E5B-A4AB-424DE0469F00}"/>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AF36E1C1-3493-4886-82E5-77A765E7E93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1FF554B-BD4A-4556-BD7C-50D1B3CF305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6E3E08C-08CB-4DA0-B58E-8382201CAE8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E940E99C-E366-4A37-B48B-88605FCEAC1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42DADCDB-41FD-469A-9E12-493FABE02063}"/>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BD6312D-F84A-4CEF-A251-E5AACB4BC6F2}"/>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1BA4D228-C6FD-4F75-8AA7-8FD0D051C34A}"/>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C0799C0E-9BBD-4263-A4AC-B6230ED309FE}"/>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C2BA8699-7FB5-4C7E-8A7A-8205B9D0060A}"/>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AD4478DC-6EB5-43B1-98F7-E6A63EACEE96}"/>
            </a:ext>
          </a:extLst>
        </xdr:cNvPr>
        <xdr:cNvSpPr txBox="1"/>
      </xdr:nvSpPr>
      <xdr:spPr>
        <a:xfrm>
          <a:off x="4212590" y="104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F761AD05-45C9-447E-907C-E270C634840A}"/>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84AFE861-6A6F-4B02-A5E3-FF8EC93CE809}"/>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D72C5851-A75E-4390-ACA3-3B4A6E81CD17}"/>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F72A55F7-B9F6-4AAE-9696-43C9985725E3}"/>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76BAF0FF-E25F-48F5-9624-C413EF35C0B3}"/>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36EAB14-8BDC-43B5-950B-3C3EC06A4B50}"/>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37699F-E7A6-42C5-A35C-E35FA25AAA6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A1B24F0-C746-4340-B55B-0E813AC5CA8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D697F5-F026-4A68-BF4A-75B2AFB9137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36EA665-4275-4CA2-B05E-7AD244982110}"/>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88" name="楕円 187">
          <a:extLst>
            <a:ext uri="{FF2B5EF4-FFF2-40B4-BE49-F238E27FC236}">
              <a16:creationId xmlns:a16="http://schemas.microsoft.com/office/drawing/2014/main" id="{BEE36812-9EDB-4990-8915-EB40774579C3}"/>
            </a:ext>
          </a:extLst>
        </xdr:cNvPr>
        <xdr:cNvSpPr/>
      </xdr:nvSpPr>
      <xdr:spPr>
        <a:xfrm>
          <a:off x="4131310" y="102789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3C1A983-B235-43B6-B476-248AB2005015}"/>
            </a:ext>
          </a:extLst>
        </xdr:cNvPr>
        <xdr:cNvSpPr txBox="1"/>
      </xdr:nvSpPr>
      <xdr:spPr>
        <a:xfrm>
          <a:off x="4212590" y="10132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0" name="楕円 189">
          <a:extLst>
            <a:ext uri="{FF2B5EF4-FFF2-40B4-BE49-F238E27FC236}">
              <a16:creationId xmlns:a16="http://schemas.microsoft.com/office/drawing/2014/main" id="{23359C16-78CD-40B6-944C-DA442B956747}"/>
            </a:ext>
          </a:extLst>
        </xdr:cNvPr>
        <xdr:cNvSpPr/>
      </xdr:nvSpPr>
      <xdr:spPr>
        <a:xfrm>
          <a:off x="3388360" y="1024980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40822</xdr:rowOff>
    </xdr:to>
    <xdr:cxnSp macro="">
      <xdr:nvCxnSpPr>
        <xdr:cNvPr id="191" name="直線コネクタ 190">
          <a:extLst>
            <a:ext uri="{FF2B5EF4-FFF2-40B4-BE49-F238E27FC236}">
              <a16:creationId xmlns:a16="http://schemas.microsoft.com/office/drawing/2014/main" id="{CD3CDE02-CB79-4D1E-919E-512522F97DB6}"/>
            </a:ext>
          </a:extLst>
        </xdr:cNvPr>
        <xdr:cNvCxnSpPr/>
      </xdr:nvCxnSpPr>
      <xdr:spPr>
        <a:xfrm>
          <a:off x="3431540" y="10298702"/>
          <a:ext cx="74295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2" name="楕円 191">
          <a:extLst>
            <a:ext uri="{FF2B5EF4-FFF2-40B4-BE49-F238E27FC236}">
              <a16:creationId xmlns:a16="http://schemas.microsoft.com/office/drawing/2014/main" id="{6BB42D14-F045-43A6-A85B-0374BA3A9B7D}"/>
            </a:ext>
          </a:extLst>
        </xdr:cNvPr>
        <xdr:cNvSpPr/>
      </xdr:nvSpPr>
      <xdr:spPr>
        <a:xfrm>
          <a:off x="2571750" y="1023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9797</xdr:rowOff>
    </xdr:to>
    <xdr:cxnSp macro="">
      <xdr:nvCxnSpPr>
        <xdr:cNvPr id="193" name="直線コネクタ 192">
          <a:extLst>
            <a:ext uri="{FF2B5EF4-FFF2-40B4-BE49-F238E27FC236}">
              <a16:creationId xmlns:a16="http://schemas.microsoft.com/office/drawing/2014/main" id="{A45CE411-21D4-4244-8AAA-EE9E6BF2D22B}"/>
            </a:ext>
          </a:extLst>
        </xdr:cNvPr>
        <xdr:cNvCxnSpPr/>
      </xdr:nvCxnSpPr>
      <xdr:spPr>
        <a:xfrm>
          <a:off x="2626360" y="10287544"/>
          <a:ext cx="80518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4" name="楕円 193">
          <a:extLst>
            <a:ext uri="{FF2B5EF4-FFF2-40B4-BE49-F238E27FC236}">
              <a16:creationId xmlns:a16="http://schemas.microsoft.com/office/drawing/2014/main" id="{F255CFB1-E982-4793-8183-B7475D9C12CA}"/>
            </a:ext>
          </a:extLst>
        </xdr:cNvPr>
        <xdr:cNvSpPr/>
      </xdr:nvSpPr>
      <xdr:spPr>
        <a:xfrm>
          <a:off x="1774190" y="10203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168184</xdr:rowOff>
    </xdr:to>
    <xdr:cxnSp macro="">
      <xdr:nvCxnSpPr>
        <xdr:cNvPr id="195" name="直線コネクタ 194">
          <a:extLst>
            <a:ext uri="{FF2B5EF4-FFF2-40B4-BE49-F238E27FC236}">
              <a16:creationId xmlns:a16="http://schemas.microsoft.com/office/drawing/2014/main" id="{48023568-3E09-484F-84E1-43F06D044EF1}"/>
            </a:ext>
          </a:extLst>
        </xdr:cNvPr>
        <xdr:cNvCxnSpPr/>
      </xdr:nvCxnSpPr>
      <xdr:spPr>
        <a:xfrm>
          <a:off x="1828800" y="10248900"/>
          <a:ext cx="7975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6" name="楕円 195">
          <a:extLst>
            <a:ext uri="{FF2B5EF4-FFF2-40B4-BE49-F238E27FC236}">
              <a16:creationId xmlns:a16="http://schemas.microsoft.com/office/drawing/2014/main" id="{215DCC70-EDFD-4F65-BC42-D319D9912671}"/>
            </a:ext>
          </a:extLst>
        </xdr:cNvPr>
        <xdr:cNvSpPr/>
      </xdr:nvSpPr>
      <xdr:spPr>
        <a:xfrm>
          <a:off x="988060" y="101746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137160</xdr:rowOff>
    </xdr:to>
    <xdr:cxnSp macro="">
      <xdr:nvCxnSpPr>
        <xdr:cNvPr id="197" name="直線コネクタ 196">
          <a:extLst>
            <a:ext uri="{FF2B5EF4-FFF2-40B4-BE49-F238E27FC236}">
              <a16:creationId xmlns:a16="http://schemas.microsoft.com/office/drawing/2014/main" id="{279E7B75-3C42-4704-979F-D0957B4C63BB}"/>
            </a:ext>
          </a:extLst>
        </xdr:cNvPr>
        <xdr:cNvCxnSpPr/>
      </xdr:nvCxnSpPr>
      <xdr:spPr>
        <a:xfrm>
          <a:off x="1031240" y="10219780"/>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C2E8453-AED2-4D76-A7F8-4DE21B0BDB4C}"/>
            </a:ext>
          </a:extLst>
        </xdr:cNvPr>
        <xdr:cNvSpPr txBox="1"/>
      </xdr:nvSpPr>
      <xdr:spPr>
        <a:xfrm>
          <a:off x="3239144" y="105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442A0CA-5694-49CE-8F4E-B95D31A8E69D}"/>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EA58AE4-5141-484D-B266-DD8914B339A8}"/>
            </a:ext>
          </a:extLst>
        </xdr:cNvPr>
        <xdr:cNvSpPr txBox="1"/>
      </xdr:nvSpPr>
      <xdr:spPr>
        <a:xfrm>
          <a:off x="1641484" y="1047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BAD4728-E825-4CC8-B0B0-73628A8FD46F}"/>
            </a:ext>
          </a:extLst>
        </xdr:cNvPr>
        <xdr:cNvSpPr txBox="1"/>
      </xdr:nvSpPr>
      <xdr:spPr>
        <a:xfrm>
          <a:off x="855354" y="104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8F19564-FBA5-49DD-B9DA-BFD2E3908611}"/>
            </a:ext>
          </a:extLst>
        </xdr:cNvPr>
        <xdr:cNvSpPr txBox="1"/>
      </xdr:nvSpPr>
      <xdr:spPr>
        <a:xfrm>
          <a:off x="32391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2FF45DA-C679-4DFA-9CCD-1B9CEF38991D}"/>
            </a:ext>
          </a:extLst>
        </xdr:cNvPr>
        <xdr:cNvSpPr txBox="1"/>
      </xdr:nvSpPr>
      <xdr:spPr>
        <a:xfrm>
          <a:off x="24390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1E80AD6-4CBE-462B-AEAD-180363D28A51}"/>
            </a:ext>
          </a:extLst>
        </xdr:cNvPr>
        <xdr:cNvSpPr txBox="1"/>
      </xdr:nvSpPr>
      <xdr:spPr>
        <a:xfrm>
          <a:off x="164148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47054527-BF1F-451E-B03A-5C61CE4E8370}"/>
            </a:ext>
          </a:extLst>
        </xdr:cNvPr>
        <xdr:cNvSpPr txBox="1"/>
      </xdr:nvSpPr>
      <xdr:spPr>
        <a:xfrm>
          <a:off x="85535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A2AE304-3596-4789-A59B-1F2AAE8C2B6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686638A-A3CD-4220-BBB4-F0EFC5DC277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B56CED6-53F8-4B0E-A1FF-11AD243C32F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8369627-147D-4332-88BD-4FF5F32BD8D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C0D94D4-B3DC-4BBC-AF75-F509BB7B4EE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8854E92-4AFE-46E2-9101-C51AB58A983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7FA430C-DE29-44C8-90EB-4AC16E9E6C5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D5FE4C1-3FD2-4028-A058-AE5C5252AC5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94F98912-2492-4FC3-9597-5B250C73492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FB477DF-9E04-487B-A209-AF069322162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C2662B96-1CF2-4E35-9426-5062AE23A386}"/>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C57A3FF1-E3F6-48C8-B975-C7633488730C}"/>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D074C146-7AEA-4A52-844D-00D960789F2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81D27042-6A21-4AA4-BB8D-00D64CF21E0F}"/>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BFDAF53C-03AF-4F32-86DC-2BC9FA2C1293}"/>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C617441D-E52E-4E92-8D27-316779147968}"/>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4AAB22A-A6F5-4CA7-9E74-38D7169E60D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CC7FB23-4552-4CDF-84F2-DCB3E1E4B091}"/>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B3CBEDB0-A0A4-4CCA-BC4F-FDFB80517BE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EF843BD6-F594-4B6C-9955-F4DA222A0BD7}"/>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28125173-735A-402F-AE6D-83ECC4C7D6F1}"/>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E6C14CF1-BFEB-4AD3-8024-A345CCFD58CE}"/>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67E6A0AA-E0A7-402B-9B65-3D789290BBD7}"/>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76A0699F-ED2C-409D-8000-19ADDB5C1036}"/>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D4730BA9-B42D-499B-8A35-4BF271E3E439}"/>
            </a:ext>
          </a:extLst>
        </xdr:cNvPr>
        <xdr:cNvSpPr txBox="1"/>
      </xdr:nvSpPr>
      <xdr:spPr>
        <a:xfrm>
          <a:off x="9467850" y="1021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D89CC0AF-D915-407B-8BCE-DBBAE2BB1B7B}"/>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D58EFC13-948C-4E93-9278-4B45E8877950}"/>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60B3EAA9-29CB-45C6-B13E-8054516B8EB4}"/>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E3EDD983-0C39-474B-B3E9-5255FF289052}"/>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58E88203-1FC8-477B-88E4-84112517319D}"/>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4B8ECD7-607C-40E3-9481-A1CF7F94377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6F3B083-AD1F-427E-97B1-6A53A4F5E09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60F5DD6-D548-4EB0-9906-D858AF29BC1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1715472-BFE9-48F8-9A42-E88787522CA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2BCCE2-B036-47C0-A3E3-2043029B386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33227</xdr:rowOff>
    </xdr:from>
    <xdr:to>
      <xdr:col>55</xdr:col>
      <xdr:colOff>50800</xdr:colOff>
      <xdr:row>61</xdr:row>
      <xdr:rowOff>134827</xdr:rowOff>
    </xdr:to>
    <xdr:sp macro="" textlink="">
      <xdr:nvSpPr>
        <xdr:cNvPr id="241" name="楕円 240">
          <a:extLst>
            <a:ext uri="{FF2B5EF4-FFF2-40B4-BE49-F238E27FC236}">
              <a16:creationId xmlns:a16="http://schemas.microsoft.com/office/drawing/2014/main" id="{234EF88E-2AF2-4333-9545-CDA138FFCFDC}"/>
            </a:ext>
          </a:extLst>
        </xdr:cNvPr>
        <xdr:cNvSpPr/>
      </xdr:nvSpPr>
      <xdr:spPr>
        <a:xfrm>
          <a:off x="9394190" y="1048977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11654</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D0EFB7E3-D758-44A8-A026-0058531FD2C6}"/>
            </a:ext>
          </a:extLst>
        </xdr:cNvPr>
        <xdr:cNvSpPr txBox="1"/>
      </xdr:nvSpPr>
      <xdr:spPr>
        <a:xfrm>
          <a:off x="9467850" y="104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32913</xdr:rowOff>
    </xdr:from>
    <xdr:to>
      <xdr:col>50</xdr:col>
      <xdr:colOff>165100</xdr:colOff>
      <xdr:row>61</xdr:row>
      <xdr:rowOff>134513</xdr:rowOff>
    </xdr:to>
    <xdr:sp macro="" textlink="">
      <xdr:nvSpPr>
        <xdr:cNvPr id="243" name="楕円 242">
          <a:extLst>
            <a:ext uri="{FF2B5EF4-FFF2-40B4-BE49-F238E27FC236}">
              <a16:creationId xmlns:a16="http://schemas.microsoft.com/office/drawing/2014/main" id="{64A537EA-DF48-4A2F-95A2-AB3093373657}"/>
            </a:ext>
          </a:extLst>
        </xdr:cNvPr>
        <xdr:cNvSpPr/>
      </xdr:nvSpPr>
      <xdr:spPr>
        <a:xfrm>
          <a:off x="8632190" y="1048945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83713</xdr:rowOff>
    </xdr:from>
    <xdr:to>
      <xdr:col>55</xdr:col>
      <xdr:colOff>0</xdr:colOff>
      <xdr:row>61</xdr:row>
      <xdr:rowOff>84027</xdr:rowOff>
    </xdr:to>
    <xdr:cxnSp macro="">
      <xdr:nvCxnSpPr>
        <xdr:cNvPr id="244" name="直線コネクタ 243">
          <a:extLst>
            <a:ext uri="{FF2B5EF4-FFF2-40B4-BE49-F238E27FC236}">
              <a16:creationId xmlns:a16="http://schemas.microsoft.com/office/drawing/2014/main" id="{A8CD52EC-DC17-45BE-B688-D21269E93588}"/>
            </a:ext>
          </a:extLst>
        </xdr:cNvPr>
        <xdr:cNvCxnSpPr/>
      </xdr:nvCxnSpPr>
      <xdr:spPr>
        <a:xfrm>
          <a:off x="8686800" y="10544068"/>
          <a:ext cx="74295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38051</xdr:rowOff>
    </xdr:from>
    <xdr:to>
      <xdr:col>46</xdr:col>
      <xdr:colOff>38100</xdr:colOff>
      <xdr:row>61</xdr:row>
      <xdr:rowOff>139651</xdr:rowOff>
    </xdr:to>
    <xdr:sp macro="" textlink="">
      <xdr:nvSpPr>
        <xdr:cNvPr id="245" name="楕円 244">
          <a:extLst>
            <a:ext uri="{FF2B5EF4-FFF2-40B4-BE49-F238E27FC236}">
              <a16:creationId xmlns:a16="http://schemas.microsoft.com/office/drawing/2014/main" id="{BC50A789-DCD7-4307-A4FA-F44376000FFA}"/>
            </a:ext>
          </a:extLst>
        </xdr:cNvPr>
        <xdr:cNvSpPr/>
      </xdr:nvSpPr>
      <xdr:spPr>
        <a:xfrm>
          <a:off x="7846060" y="104965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83713</xdr:rowOff>
    </xdr:from>
    <xdr:to>
      <xdr:col>50</xdr:col>
      <xdr:colOff>114300</xdr:colOff>
      <xdr:row>61</xdr:row>
      <xdr:rowOff>88851</xdr:rowOff>
    </xdr:to>
    <xdr:cxnSp macro="">
      <xdr:nvCxnSpPr>
        <xdr:cNvPr id="246" name="直線コネクタ 245">
          <a:extLst>
            <a:ext uri="{FF2B5EF4-FFF2-40B4-BE49-F238E27FC236}">
              <a16:creationId xmlns:a16="http://schemas.microsoft.com/office/drawing/2014/main" id="{B465D0AB-C577-406B-9D10-13BBFD30D9DD}"/>
            </a:ext>
          </a:extLst>
        </xdr:cNvPr>
        <xdr:cNvCxnSpPr/>
      </xdr:nvCxnSpPr>
      <xdr:spPr>
        <a:xfrm flipV="1">
          <a:off x="7889240" y="10544068"/>
          <a:ext cx="79756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36834</xdr:rowOff>
    </xdr:from>
    <xdr:to>
      <xdr:col>41</xdr:col>
      <xdr:colOff>101600</xdr:colOff>
      <xdr:row>61</xdr:row>
      <xdr:rowOff>138434</xdr:rowOff>
    </xdr:to>
    <xdr:sp macro="" textlink="">
      <xdr:nvSpPr>
        <xdr:cNvPr id="247" name="楕円 246">
          <a:extLst>
            <a:ext uri="{FF2B5EF4-FFF2-40B4-BE49-F238E27FC236}">
              <a16:creationId xmlns:a16="http://schemas.microsoft.com/office/drawing/2014/main" id="{6A456AE1-9A86-448B-8199-4C57016A1A8E}"/>
            </a:ext>
          </a:extLst>
        </xdr:cNvPr>
        <xdr:cNvSpPr/>
      </xdr:nvSpPr>
      <xdr:spPr>
        <a:xfrm>
          <a:off x="7029450" y="104952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87634</xdr:rowOff>
    </xdr:from>
    <xdr:to>
      <xdr:col>45</xdr:col>
      <xdr:colOff>177800</xdr:colOff>
      <xdr:row>61</xdr:row>
      <xdr:rowOff>88851</xdr:rowOff>
    </xdr:to>
    <xdr:cxnSp macro="">
      <xdr:nvCxnSpPr>
        <xdr:cNvPr id="248" name="直線コネクタ 247">
          <a:extLst>
            <a:ext uri="{FF2B5EF4-FFF2-40B4-BE49-F238E27FC236}">
              <a16:creationId xmlns:a16="http://schemas.microsoft.com/office/drawing/2014/main" id="{7743B57D-CD4F-481E-87E0-A0F6DC2B83C7}"/>
            </a:ext>
          </a:extLst>
        </xdr:cNvPr>
        <xdr:cNvCxnSpPr/>
      </xdr:nvCxnSpPr>
      <xdr:spPr>
        <a:xfrm>
          <a:off x="7084060" y="10549894"/>
          <a:ext cx="80518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35794</xdr:rowOff>
    </xdr:from>
    <xdr:to>
      <xdr:col>36</xdr:col>
      <xdr:colOff>165100</xdr:colOff>
      <xdr:row>61</xdr:row>
      <xdr:rowOff>137394</xdr:rowOff>
    </xdr:to>
    <xdr:sp macro="" textlink="">
      <xdr:nvSpPr>
        <xdr:cNvPr id="249" name="楕円 248">
          <a:extLst>
            <a:ext uri="{FF2B5EF4-FFF2-40B4-BE49-F238E27FC236}">
              <a16:creationId xmlns:a16="http://schemas.microsoft.com/office/drawing/2014/main" id="{66D216E0-736F-4181-800E-EBB80C30D6FE}"/>
            </a:ext>
          </a:extLst>
        </xdr:cNvPr>
        <xdr:cNvSpPr/>
      </xdr:nvSpPr>
      <xdr:spPr>
        <a:xfrm>
          <a:off x="6231890" y="1049424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86594</xdr:rowOff>
    </xdr:from>
    <xdr:to>
      <xdr:col>41</xdr:col>
      <xdr:colOff>50800</xdr:colOff>
      <xdr:row>61</xdr:row>
      <xdr:rowOff>87634</xdr:rowOff>
    </xdr:to>
    <xdr:cxnSp macro="">
      <xdr:nvCxnSpPr>
        <xdr:cNvPr id="250" name="直線コネクタ 249">
          <a:extLst>
            <a:ext uri="{FF2B5EF4-FFF2-40B4-BE49-F238E27FC236}">
              <a16:creationId xmlns:a16="http://schemas.microsoft.com/office/drawing/2014/main" id="{31F8287F-7CF2-467C-BEDA-8D114A662E33}"/>
            </a:ext>
          </a:extLst>
        </xdr:cNvPr>
        <xdr:cNvCxnSpPr/>
      </xdr:nvCxnSpPr>
      <xdr:spPr>
        <a:xfrm>
          <a:off x="6286500" y="10546949"/>
          <a:ext cx="79756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622D4069-96C3-49B1-9337-471DDB0085F6}"/>
            </a:ext>
          </a:extLst>
        </xdr:cNvPr>
        <xdr:cNvSpPr txBox="1"/>
      </xdr:nvSpPr>
      <xdr:spPr>
        <a:xfrm>
          <a:off x="8422151" y="101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B483E2B7-A3D9-41AB-9081-035903DD9B7F}"/>
            </a:ext>
          </a:extLst>
        </xdr:cNvPr>
        <xdr:cNvSpPr txBox="1"/>
      </xdr:nvSpPr>
      <xdr:spPr>
        <a:xfrm>
          <a:off x="7641101" y="10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F9712C19-1DD2-4C97-8DC0-959251D5D47F}"/>
            </a:ext>
          </a:extLst>
        </xdr:cNvPr>
        <xdr:cNvSpPr txBox="1"/>
      </xdr:nvSpPr>
      <xdr:spPr>
        <a:xfrm>
          <a:off x="6854971" y="101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2A036B21-4E9F-46AB-854C-AC12C6C84DCE}"/>
            </a:ext>
          </a:extLst>
        </xdr:cNvPr>
        <xdr:cNvSpPr txBox="1"/>
      </xdr:nvSpPr>
      <xdr:spPr>
        <a:xfrm>
          <a:off x="6038361" y="101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125640</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DC5F299-C33C-4035-B712-5F0D7935CF32}"/>
            </a:ext>
          </a:extLst>
        </xdr:cNvPr>
        <xdr:cNvSpPr txBox="1"/>
      </xdr:nvSpPr>
      <xdr:spPr>
        <a:xfrm>
          <a:off x="8422151" y="105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130778</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99286763-801C-47C2-A8B8-F0A57F0C70C2}"/>
            </a:ext>
          </a:extLst>
        </xdr:cNvPr>
        <xdr:cNvSpPr txBox="1"/>
      </xdr:nvSpPr>
      <xdr:spPr>
        <a:xfrm>
          <a:off x="7641101" y="105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129561</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E0CFB419-23BE-49AC-BD9D-D708FDC20605}"/>
            </a:ext>
          </a:extLst>
        </xdr:cNvPr>
        <xdr:cNvSpPr txBox="1"/>
      </xdr:nvSpPr>
      <xdr:spPr>
        <a:xfrm>
          <a:off x="6854971" y="1059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128521</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FC29B7F-0A14-4390-A3D1-88F4A0E49F35}"/>
            </a:ext>
          </a:extLst>
        </xdr:cNvPr>
        <xdr:cNvSpPr txBox="1"/>
      </xdr:nvSpPr>
      <xdr:spPr>
        <a:xfrm>
          <a:off x="6038361" y="1059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52762ED-FBA8-4BE4-9702-9965509A1AB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CD72DF3B-DF1B-4FA9-B884-1A475836F1C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BBE7F79C-370F-4042-9AF5-A88B3EFE506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17B4AF5C-4FFE-4ACB-ADD3-09057D523F0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9D82A56-800F-4F10-B47E-C68C211203F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EB1B906-E39A-4DC7-B407-6146255EFFE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B2583C90-E0FD-4407-8962-E313F6AB7B1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FE803E1-50C9-4041-AE7E-A4519CD1C63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6612A10-DE7F-417E-8DD0-563C62F0448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69017971-732F-4508-A4E6-B13EF7910C2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73D93CC7-ACBC-4896-BF44-D240754B7A3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C6908D60-EA3C-472A-84EF-0F868EDDEE23}"/>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B724DB64-A70C-40F6-BF57-2894C6A5E776}"/>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26155AF4-FBE3-410F-8B48-8C45C77559B8}"/>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E26500FA-1113-42A7-8860-30901A47B154}"/>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9438B394-D417-47BB-8B1C-5A10E269B06A}"/>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8EBE85FD-B615-40D0-AA7E-FFE11D530363}"/>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DF8B5AC8-786B-4B5D-B8C3-B35D98DF324A}"/>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1D98450-2409-47BF-837D-D912D0206690}"/>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1091071D-125A-44FC-B202-68F9DBD095F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970F8E79-151C-4A2C-9D2A-4FBCF1819236}"/>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2CFA6FE4-A014-4909-8925-A52FBF78DF1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8F79CA66-1F47-4F19-85DA-CF182E5092CB}"/>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EE297A4C-640D-4DFA-8F43-D75AAE2185DA}"/>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16118F6F-08F5-42E9-9D02-7DAF7FF25957}"/>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FFBE2366-2F5C-4CE5-BC41-4212362B2792}"/>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BE61294D-F466-4702-A8E1-43EB9D2CA1D8}"/>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3DC03995-D32C-4FCD-B86C-C60DCC0EE87D}"/>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F0A67180-1E90-493E-9B94-617ACA01B779}"/>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814441B5-9AD0-463E-9691-2C5A1FC9C2D1}"/>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A641C501-2D11-467F-9A33-0A77E5F8E486}"/>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98AE18B9-BDF3-4412-AC11-213A82622939}"/>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7990F52A-220D-47F8-8F77-3CABB35528BA}"/>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64B8C58-AEF7-400C-832A-90C7782F869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5CCBF68-C9A5-430C-ABE0-3FFFF1630CA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7FC6976-D146-4E4F-B1BB-D417089604F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B618BE5-790F-4E95-BDC6-45262A794ED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D71AC1F-949D-43BA-8BA7-740D8E6E1FF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133604</xdr:rowOff>
    </xdr:from>
    <xdr:to>
      <xdr:col>24</xdr:col>
      <xdr:colOff>114300</xdr:colOff>
      <xdr:row>82</xdr:row>
      <xdr:rowOff>63754</xdr:rowOff>
    </xdr:to>
    <xdr:sp macro="" textlink="">
      <xdr:nvSpPr>
        <xdr:cNvPr id="297" name="楕円 296">
          <a:extLst>
            <a:ext uri="{FF2B5EF4-FFF2-40B4-BE49-F238E27FC236}">
              <a16:creationId xmlns:a16="http://schemas.microsoft.com/office/drawing/2014/main" id="{CE92EA11-F581-41E1-8C5C-0EC8768C695F}"/>
            </a:ext>
          </a:extLst>
        </xdr:cNvPr>
        <xdr:cNvSpPr/>
      </xdr:nvSpPr>
      <xdr:spPr>
        <a:xfrm>
          <a:off x="4131310" y="140172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112031</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7567E75-C4E4-4D6A-8470-74A2AA6DEA32}"/>
            </a:ext>
          </a:extLst>
        </xdr:cNvPr>
        <xdr:cNvSpPr txBox="1"/>
      </xdr:nvSpPr>
      <xdr:spPr>
        <a:xfrm>
          <a:off x="4212590"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299" name="楕円 298">
          <a:extLst>
            <a:ext uri="{FF2B5EF4-FFF2-40B4-BE49-F238E27FC236}">
              <a16:creationId xmlns:a16="http://schemas.microsoft.com/office/drawing/2014/main" id="{419C9755-DDC8-4710-985B-06410356B78B}"/>
            </a:ext>
          </a:extLst>
        </xdr:cNvPr>
        <xdr:cNvSpPr/>
      </xdr:nvSpPr>
      <xdr:spPr>
        <a:xfrm>
          <a:off x="3388360" y="139574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122682</xdr:rowOff>
    </xdr:from>
    <xdr:to>
      <xdr:col>24</xdr:col>
      <xdr:colOff>63500</xdr:colOff>
      <xdr:row>82</xdr:row>
      <xdr:rowOff>12954</xdr:rowOff>
    </xdr:to>
    <xdr:cxnSp macro="">
      <xdr:nvCxnSpPr>
        <xdr:cNvPr id="300" name="直線コネクタ 299">
          <a:extLst>
            <a:ext uri="{FF2B5EF4-FFF2-40B4-BE49-F238E27FC236}">
              <a16:creationId xmlns:a16="http://schemas.microsoft.com/office/drawing/2014/main" id="{34CCE1DA-02A4-40E0-8212-6FE9D5980058}"/>
            </a:ext>
          </a:extLst>
        </xdr:cNvPr>
        <xdr:cNvCxnSpPr/>
      </xdr:nvCxnSpPr>
      <xdr:spPr>
        <a:xfrm>
          <a:off x="3431540" y="14012037"/>
          <a:ext cx="74295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26163</xdr:rowOff>
    </xdr:from>
    <xdr:to>
      <xdr:col>15</xdr:col>
      <xdr:colOff>101600</xdr:colOff>
      <xdr:row>81</xdr:row>
      <xdr:rowOff>127763</xdr:rowOff>
    </xdr:to>
    <xdr:sp macro="" textlink="">
      <xdr:nvSpPr>
        <xdr:cNvPr id="301" name="楕円 300">
          <a:extLst>
            <a:ext uri="{FF2B5EF4-FFF2-40B4-BE49-F238E27FC236}">
              <a16:creationId xmlns:a16="http://schemas.microsoft.com/office/drawing/2014/main" id="{DD244183-E7F0-4924-97C2-17A0BCFBCB04}"/>
            </a:ext>
          </a:extLst>
        </xdr:cNvPr>
        <xdr:cNvSpPr/>
      </xdr:nvSpPr>
      <xdr:spPr>
        <a:xfrm>
          <a:off x="2571750" y="1390980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76963</xdr:rowOff>
    </xdr:from>
    <xdr:to>
      <xdr:col>19</xdr:col>
      <xdr:colOff>177800</xdr:colOff>
      <xdr:row>81</xdr:row>
      <xdr:rowOff>122682</xdr:rowOff>
    </xdr:to>
    <xdr:cxnSp macro="">
      <xdr:nvCxnSpPr>
        <xdr:cNvPr id="302" name="直線コネクタ 301">
          <a:extLst>
            <a:ext uri="{FF2B5EF4-FFF2-40B4-BE49-F238E27FC236}">
              <a16:creationId xmlns:a16="http://schemas.microsoft.com/office/drawing/2014/main" id="{5A0114B4-AAD9-4577-A3B5-1E9CD2DD7E31}"/>
            </a:ext>
          </a:extLst>
        </xdr:cNvPr>
        <xdr:cNvCxnSpPr/>
      </xdr:nvCxnSpPr>
      <xdr:spPr>
        <a:xfrm>
          <a:off x="2626360" y="13964413"/>
          <a:ext cx="80518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161037</xdr:rowOff>
    </xdr:from>
    <xdr:to>
      <xdr:col>10</xdr:col>
      <xdr:colOff>165100</xdr:colOff>
      <xdr:row>81</xdr:row>
      <xdr:rowOff>91187</xdr:rowOff>
    </xdr:to>
    <xdr:sp macro="" textlink="">
      <xdr:nvSpPr>
        <xdr:cNvPr id="303" name="楕円 302">
          <a:extLst>
            <a:ext uri="{FF2B5EF4-FFF2-40B4-BE49-F238E27FC236}">
              <a16:creationId xmlns:a16="http://schemas.microsoft.com/office/drawing/2014/main" id="{F52A4C27-CEF6-4BD4-978C-F9D609C3E954}"/>
            </a:ext>
          </a:extLst>
        </xdr:cNvPr>
        <xdr:cNvSpPr/>
      </xdr:nvSpPr>
      <xdr:spPr>
        <a:xfrm>
          <a:off x="1774190" y="138789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40387</xdr:rowOff>
    </xdr:from>
    <xdr:to>
      <xdr:col>15</xdr:col>
      <xdr:colOff>50800</xdr:colOff>
      <xdr:row>81</xdr:row>
      <xdr:rowOff>76963</xdr:rowOff>
    </xdr:to>
    <xdr:cxnSp macro="">
      <xdr:nvCxnSpPr>
        <xdr:cNvPr id="304" name="直線コネクタ 303">
          <a:extLst>
            <a:ext uri="{FF2B5EF4-FFF2-40B4-BE49-F238E27FC236}">
              <a16:creationId xmlns:a16="http://schemas.microsoft.com/office/drawing/2014/main" id="{2C68B673-2BD4-4515-8D51-A42A80C446E9}"/>
            </a:ext>
          </a:extLst>
        </xdr:cNvPr>
        <xdr:cNvCxnSpPr/>
      </xdr:nvCxnSpPr>
      <xdr:spPr>
        <a:xfrm>
          <a:off x="1828800" y="13927837"/>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05" name="楕円 304">
          <a:extLst>
            <a:ext uri="{FF2B5EF4-FFF2-40B4-BE49-F238E27FC236}">
              <a16:creationId xmlns:a16="http://schemas.microsoft.com/office/drawing/2014/main" id="{764F193B-B410-437E-A18E-57F58AE2D7D9}"/>
            </a:ext>
          </a:extLst>
        </xdr:cNvPr>
        <xdr:cNvSpPr/>
      </xdr:nvSpPr>
      <xdr:spPr>
        <a:xfrm>
          <a:off x="988060" y="13813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40387</xdr:rowOff>
    </xdr:to>
    <xdr:cxnSp macro="">
      <xdr:nvCxnSpPr>
        <xdr:cNvPr id="306" name="直線コネクタ 305">
          <a:extLst>
            <a:ext uri="{FF2B5EF4-FFF2-40B4-BE49-F238E27FC236}">
              <a16:creationId xmlns:a16="http://schemas.microsoft.com/office/drawing/2014/main" id="{84CDF82E-D03D-4B65-B560-AC3288A2BFA8}"/>
            </a:ext>
          </a:extLst>
        </xdr:cNvPr>
        <xdr:cNvCxnSpPr/>
      </xdr:nvCxnSpPr>
      <xdr:spPr>
        <a:xfrm>
          <a:off x="1031240" y="13868400"/>
          <a:ext cx="79756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8E1F9D60-FB61-48C0-AB9A-CB2235EF941F}"/>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9745FC2E-F1EC-4A50-AB4E-6F80BD24FD37}"/>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BF6A6D1F-F1BF-415D-BA2D-AB5CA532BD64}"/>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2DBAFB4E-522A-4A4A-8219-0473E8E110D8}"/>
            </a:ext>
          </a:extLst>
        </xdr:cNvPr>
        <xdr:cNvSpPr txBox="1"/>
      </xdr:nvSpPr>
      <xdr:spPr>
        <a:xfrm>
          <a:off x="855354" y="1393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164609</xdr:rowOff>
    </xdr:from>
    <xdr:ext cx="405111" cy="259045"/>
    <xdr:sp macro="" textlink="">
      <xdr:nvSpPr>
        <xdr:cNvPr id="311" name="n_1mainValue【公営住宅】&#10;有形固定資産減価償却率">
          <a:extLst>
            <a:ext uri="{FF2B5EF4-FFF2-40B4-BE49-F238E27FC236}">
              <a16:creationId xmlns:a16="http://schemas.microsoft.com/office/drawing/2014/main" id="{5D26050E-C764-4DBE-87F5-7485601A957B}"/>
            </a:ext>
          </a:extLst>
        </xdr:cNvPr>
        <xdr:cNvSpPr txBox="1"/>
      </xdr:nvSpPr>
      <xdr:spPr>
        <a:xfrm>
          <a:off x="3239144" y="1405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118890</xdr:rowOff>
    </xdr:from>
    <xdr:ext cx="405111" cy="259045"/>
    <xdr:sp macro="" textlink="">
      <xdr:nvSpPr>
        <xdr:cNvPr id="312" name="n_2mainValue【公営住宅】&#10;有形固定資産減価償却率">
          <a:extLst>
            <a:ext uri="{FF2B5EF4-FFF2-40B4-BE49-F238E27FC236}">
              <a16:creationId xmlns:a16="http://schemas.microsoft.com/office/drawing/2014/main" id="{EAA59936-2F7D-435E-8B90-6A9F45105853}"/>
            </a:ext>
          </a:extLst>
        </xdr:cNvPr>
        <xdr:cNvSpPr txBox="1"/>
      </xdr:nvSpPr>
      <xdr:spPr>
        <a:xfrm>
          <a:off x="2439044" y="1400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82314</xdr:rowOff>
    </xdr:from>
    <xdr:ext cx="405111" cy="259045"/>
    <xdr:sp macro="" textlink="">
      <xdr:nvSpPr>
        <xdr:cNvPr id="313" name="n_3mainValue【公営住宅】&#10;有形固定資産減価償却率">
          <a:extLst>
            <a:ext uri="{FF2B5EF4-FFF2-40B4-BE49-F238E27FC236}">
              <a16:creationId xmlns:a16="http://schemas.microsoft.com/office/drawing/2014/main" id="{5260E780-12D6-4861-814E-48D05F5BCA2D}"/>
            </a:ext>
          </a:extLst>
        </xdr:cNvPr>
        <xdr:cNvSpPr txBox="1"/>
      </xdr:nvSpPr>
      <xdr:spPr>
        <a:xfrm>
          <a:off x="1641484" y="139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14" name="n_4mainValue【公営住宅】&#10;有形固定資産減価償却率">
          <a:extLst>
            <a:ext uri="{FF2B5EF4-FFF2-40B4-BE49-F238E27FC236}">
              <a16:creationId xmlns:a16="http://schemas.microsoft.com/office/drawing/2014/main" id="{EC1CFD13-0DD2-47ED-AC33-EBC43166C842}"/>
            </a:ext>
          </a:extLst>
        </xdr:cNvPr>
        <xdr:cNvSpPr txBox="1"/>
      </xdr:nvSpPr>
      <xdr:spPr>
        <a:xfrm>
          <a:off x="85535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5712814F-9BFD-49B8-87EA-4BD4F2178CA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64D6D800-B035-4A05-B450-46D0B393083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7C3925C4-0FBE-4DC1-9CD6-8E201360D45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D4B10142-E84F-4BA3-BD87-DA2494463F8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3A3053A-5E23-40B2-B064-F9CDAAD51DE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F86AB977-CB0A-45C7-BDE1-AE18A0ED785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015773F-665F-4058-91E6-77D0B704002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E4FC3A91-2E6F-4DA0-9385-00A01C6BDCD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EB8D2559-B6E4-4D5E-9C3F-CE3DBC42FDC9}"/>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3271020-18DB-474D-88C1-F0CF4368432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7F35D9AD-F598-4BCC-BAC9-A7C2E2643572}"/>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485B34E4-A22A-4EDE-B735-A9E9098A6D94}"/>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C1D62BE6-4913-4477-A9E0-889BAF0EF242}"/>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9956EE5D-3CF4-4A95-9258-AD5C4A8F92C0}"/>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FFEE64DD-62B3-471A-A32A-19CC94C0907A}"/>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ABAF542D-657A-4C2F-ABDE-C3B2EC70422B}"/>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B8CC77AC-4C18-4B1D-B9DD-782570ED4FDA}"/>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5F0BCDF9-5353-4A5D-A64C-805720863752}"/>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5A206654-0F41-4EDC-9A9D-FF317AD30CB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EB5537B8-8217-4409-90CA-1700332676D2}"/>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8AF52A3-35AF-4B89-BFAA-152331FDA47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69226571-807D-4115-997D-882E881D1D2C}"/>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28ED3D85-F360-4F8E-9521-9C238A823496}"/>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ADF5F5D3-34A2-48AA-9B7A-EB2690494CD4}"/>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8719C38A-F811-46EC-9791-091DB5966AEE}"/>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AB699982-EEEC-4FA1-8494-245266FB8513}"/>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0AEF747B-5A21-4BD2-ABD6-2374F4C6A337}"/>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2BC0423D-2ED8-4555-9202-0B604903C5BD}"/>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7D9B6073-DE7D-403D-A665-2042A0E2A904}"/>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504DF0AC-9D90-4ACB-8C67-69CDF1A89A26}"/>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4ECDAED1-8B16-4057-8BFB-5628ACDD1865}"/>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DE2E6A49-FB5E-4D64-8253-49FDBCEF1AB0}"/>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33982A8-0207-45D1-963E-66D14AEC615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A4417D5D-2981-40C6-A012-7E973F5D44B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78C5B1E-2C89-4B3F-8DFD-943F724156C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A012D43-0ACB-4243-91A5-3EC3C3000E6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1948F76-F6E9-4964-B829-B41B0AD5F3D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50394</xdr:rowOff>
    </xdr:from>
    <xdr:to>
      <xdr:col>55</xdr:col>
      <xdr:colOff>50800</xdr:colOff>
      <xdr:row>85</xdr:row>
      <xdr:rowOff>151994</xdr:rowOff>
    </xdr:to>
    <xdr:sp macro="" textlink="">
      <xdr:nvSpPr>
        <xdr:cNvPr id="352" name="楕円 351">
          <a:extLst>
            <a:ext uri="{FF2B5EF4-FFF2-40B4-BE49-F238E27FC236}">
              <a16:creationId xmlns:a16="http://schemas.microsoft.com/office/drawing/2014/main" id="{C21889BD-4D2D-4D50-A7FD-C43BD4B204CE}"/>
            </a:ext>
          </a:extLst>
        </xdr:cNvPr>
        <xdr:cNvSpPr/>
      </xdr:nvSpPr>
      <xdr:spPr>
        <a:xfrm>
          <a:off x="9394190" y="1462745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136771</xdr:rowOff>
    </xdr:from>
    <xdr:ext cx="469744" cy="259045"/>
    <xdr:sp macro="" textlink="">
      <xdr:nvSpPr>
        <xdr:cNvPr id="353" name="【公営住宅】&#10;一人当たり面積該当値テキスト">
          <a:extLst>
            <a:ext uri="{FF2B5EF4-FFF2-40B4-BE49-F238E27FC236}">
              <a16:creationId xmlns:a16="http://schemas.microsoft.com/office/drawing/2014/main" id="{3C3F3781-532B-4A93-9114-FE5A4496F091}"/>
            </a:ext>
          </a:extLst>
        </xdr:cNvPr>
        <xdr:cNvSpPr txBox="1"/>
      </xdr:nvSpPr>
      <xdr:spPr>
        <a:xfrm>
          <a:off x="9467850" y="145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49936</xdr:rowOff>
    </xdr:from>
    <xdr:to>
      <xdr:col>50</xdr:col>
      <xdr:colOff>165100</xdr:colOff>
      <xdr:row>85</xdr:row>
      <xdr:rowOff>151536</xdr:rowOff>
    </xdr:to>
    <xdr:sp macro="" textlink="">
      <xdr:nvSpPr>
        <xdr:cNvPr id="354" name="楕円 353">
          <a:extLst>
            <a:ext uri="{FF2B5EF4-FFF2-40B4-BE49-F238E27FC236}">
              <a16:creationId xmlns:a16="http://schemas.microsoft.com/office/drawing/2014/main" id="{AE6F3890-94ED-44A3-8EE6-9F3F03B1DE61}"/>
            </a:ext>
          </a:extLst>
        </xdr:cNvPr>
        <xdr:cNvSpPr/>
      </xdr:nvSpPr>
      <xdr:spPr>
        <a:xfrm>
          <a:off x="8632190" y="1462699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100736</xdr:rowOff>
    </xdr:from>
    <xdr:to>
      <xdr:col>55</xdr:col>
      <xdr:colOff>0</xdr:colOff>
      <xdr:row>85</xdr:row>
      <xdr:rowOff>101194</xdr:rowOff>
    </xdr:to>
    <xdr:cxnSp macro="">
      <xdr:nvCxnSpPr>
        <xdr:cNvPr id="355" name="直線コネクタ 354">
          <a:extLst>
            <a:ext uri="{FF2B5EF4-FFF2-40B4-BE49-F238E27FC236}">
              <a16:creationId xmlns:a16="http://schemas.microsoft.com/office/drawing/2014/main" id="{7FD90F8B-0912-4F08-9AAF-5DD8E2B4EB35}"/>
            </a:ext>
          </a:extLst>
        </xdr:cNvPr>
        <xdr:cNvCxnSpPr/>
      </xdr:nvCxnSpPr>
      <xdr:spPr>
        <a:xfrm>
          <a:off x="8686800" y="14670176"/>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49479</xdr:rowOff>
    </xdr:from>
    <xdr:to>
      <xdr:col>46</xdr:col>
      <xdr:colOff>38100</xdr:colOff>
      <xdr:row>85</xdr:row>
      <xdr:rowOff>151079</xdr:rowOff>
    </xdr:to>
    <xdr:sp macro="" textlink="">
      <xdr:nvSpPr>
        <xdr:cNvPr id="356" name="楕円 355">
          <a:extLst>
            <a:ext uri="{FF2B5EF4-FFF2-40B4-BE49-F238E27FC236}">
              <a16:creationId xmlns:a16="http://schemas.microsoft.com/office/drawing/2014/main" id="{72FE5FFC-DFF7-46C4-B5C0-8AB7B1B33255}"/>
            </a:ext>
          </a:extLst>
        </xdr:cNvPr>
        <xdr:cNvSpPr/>
      </xdr:nvSpPr>
      <xdr:spPr>
        <a:xfrm>
          <a:off x="7846060" y="1462463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100279</xdr:rowOff>
    </xdr:from>
    <xdr:to>
      <xdr:col>50</xdr:col>
      <xdr:colOff>114300</xdr:colOff>
      <xdr:row>85</xdr:row>
      <xdr:rowOff>100736</xdr:rowOff>
    </xdr:to>
    <xdr:cxnSp macro="">
      <xdr:nvCxnSpPr>
        <xdr:cNvPr id="357" name="直線コネクタ 356">
          <a:extLst>
            <a:ext uri="{FF2B5EF4-FFF2-40B4-BE49-F238E27FC236}">
              <a16:creationId xmlns:a16="http://schemas.microsoft.com/office/drawing/2014/main" id="{EFD29E1D-5C38-43A4-BDDF-D11103646BD1}"/>
            </a:ext>
          </a:extLst>
        </xdr:cNvPr>
        <xdr:cNvCxnSpPr/>
      </xdr:nvCxnSpPr>
      <xdr:spPr>
        <a:xfrm>
          <a:off x="7889240" y="14669719"/>
          <a:ext cx="79756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58" name="楕円 357">
          <a:extLst>
            <a:ext uri="{FF2B5EF4-FFF2-40B4-BE49-F238E27FC236}">
              <a16:creationId xmlns:a16="http://schemas.microsoft.com/office/drawing/2014/main" id="{7091CD17-99AC-4836-8201-4B97A33954E0}"/>
            </a:ext>
          </a:extLst>
        </xdr:cNvPr>
        <xdr:cNvSpPr/>
      </xdr:nvSpPr>
      <xdr:spPr>
        <a:xfrm>
          <a:off x="7029450" y="146241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100279</xdr:rowOff>
    </xdr:to>
    <xdr:cxnSp macro="">
      <xdr:nvCxnSpPr>
        <xdr:cNvPr id="359" name="直線コネクタ 358">
          <a:extLst>
            <a:ext uri="{FF2B5EF4-FFF2-40B4-BE49-F238E27FC236}">
              <a16:creationId xmlns:a16="http://schemas.microsoft.com/office/drawing/2014/main" id="{54E7B89A-B076-42D9-A01C-032AB3D15284}"/>
            </a:ext>
          </a:extLst>
        </xdr:cNvPr>
        <xdr:cNvCxnSpPr/>
      </xdr:nvCxnSpPr>
      <xdr:spPr>
        <a:xfrm>
          <a:off x="7084060" y="14669262"/>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48564</xdr:rowOff>
    </xdr:from>
    <xdr:to>
      <xdr:col>36</xdr:col>
      <xdr:colOff>165100</xdr:colOff>
      <xdr:row>85</xdr:row>
      <xdr:rowOff>150164</xdr:rowOff>
    </xdr:to>
    <xdr:sp macro="" textlink="">
      <xdr:nvSpPr>
        <xdr:cNvPr id="360" name="楕円 359">
          <a:extLst>
            <a:ext uri="{FF2B5EF4-FFF2-40B4-BE49-F238E27FC236}">
              <a16:creationId xmlns:a16="http://schemas.microsoft.com/office/drawing/2014/main" id="{E4A48F90-2E04-42EB-A49D-8244877D981A}"/>
            </a:ext>
          </a:extLst>
        </xdr:cNvPr>
        <xdr:cNvSpPr/>
      </xdr:nvSpPr>
      <xdr:spPr>
        <a:xfrm>
          <a:off x="6231890" y="1462371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99364</xdr:rowOff>
    </xdr:from>
    <xdr:to>
      <xdr:col>41</xdr:col>
      <xdr:colOff>50800</xdr:colOff>
      <xdr:row>85</xdr:row>
      <xdr:rowOff>99822</xdr:rowOff>
    </xdr:to>
    <xdr:cxnSp macro="">
      <xdr:nvCxnSpPr>
        <xdr:cNvPr id="361" name="直線コネクタ 360">
          <a:extLst>
            <a:ext uri="{FF2B5EF4-FFF2-40B4-BE49-F238E27FC236}">
              <a16:creationId xmlns:a16="http://schemas.microsoft.com/office/drawing/2014/main" id="{6BD88083-9E3E-48B8-BFF6-E56BF23F5C4B}"/>
            </a:ext>
          </a:extLst>
        </xdr:cNvPr>
        <xdr:cNvCxnSpPr/>
      </xdr:nvCxnSpPr>
      <xdr:spPr>
        <a:xfrm>
          <a:off x="6286500" y="14668804"/>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2601C634-AA85-41FC-9EF7-ED2795FB7139}"/>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2455E31F-FFB6-40B7-A0CD-C286E6662B77}"/>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9514E689-5E55-4867-848E-37B68C7EAF76}"/>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FE7FBE47-6FE2-4E05-BA1D-99BE77CE5FCE}"/>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142663</xdr:rowOff>
    </xdr:from>
    <xdr:ext cx="469744" cy="259045"/>
    <xdr:sp macro="" textlink="">
      <xdr:nvSpPr>
        <xdr:cNvPr id="366" name="n_1mainValue【公営住宅】&#10;一人当たり面積">
          <a:extLst>
            <a:ext uri="{FF2B5EF4-FFF2-40B4-BE49-F238E27FC236}">
              <a16:creationId xmlns:a16="http://schemas.microsoft.com/office/drawing/2014/main" id="{7355799D-7A6C-4F8E-821C-6E24A0FE4492}"/>
            </a:ext>
          </a:extLst>
        </xdr:cNvPr>
        <xdr:cNvSpPr txBox="1"/>
      </xdr:nvSpPr>
      <xdr:spPr>
        <a:xfrm>
          <a:off x="8454467" y="1471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142206</xdr:rowOff>
    </xdr:from>
    <xdr:ext cx="469744" cy="259045"/>
    <xdr:sp macro="" textlink="">
      <xdr:nvSpPr>
        <xdr:cNvPr id="367" name="n_2mainValue【公営住宅】&#10;一人当たり面積">
          <a:extLst>
            <a:ext uri="{FF2B5EF4-FFF2-40B4-BE49-F238E27FC236}">
              <a16:creationId xmlns:a16="http://schemas.microsoft.com/office/drawing/2014/main" id="{BF5F3FDC-A399-4A16-8CD7-889E6E8E51BC}"/>
            </a:ext>
          </a:extLst>
        </xdr:cNvPr>
        <xdr:cNvSpPr txBox="1"/>
      </xdr:nvSpPr>
      <xdr:spPr>
        <a:xfrm>
          <a:off x="7673417" y="1471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68" name="n_3mainValue【公営住宅】&#10;一人当たり面積">
          <a:extLst>
            <a:ext uri="{FF2B5EF4-FFF2-40B4-BE49-F238E27FC236}">
              <a16:creationId xmlns:a16="http://schemas.microsoft.com/office/drawing/2014/main" id="{39AC908F-548F-43A6-9B1F-828AA86DD5BA}"/>
            </a:ext>
          </a:extLst>
        </xdr:cNvPr>
        <xdr:cNvSpPr txBox="1"/>
      </xdr:nvSpPr>
      <xdr:spPr>
        <a:xfrm>
          <a:off x="6866332" y="147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141291</xdr:rowOff>
    </xdr:from>
    <xdr:ext cx="469744" cy="259045"/>
    <xdr:sp macro="" textlink="">
      <xdr:nvSpPr>
        <xdr:cNvPr id="369" name="n_4mainValue【公営住宅】&#10;一人当たり面積">
          <a:extLst>
            <a:ext uri="{FF2B5EF4-FFF2-40B4-BE49-F238E27FC236}">
              <a16:creationId xmlns:a16="http://schemas.microsoft.com/office/drawing/2014/main" id="{2B2C72DF-6431-4478-A68E-C9C9DEC27989}"/>
            </a:ext>
          </a:extLst>
        </xdr:cNvPr>
        <xdr:cNvSpPr txBox="1"/>
      </xdr:nvSpPr>
      <xdr:spPr>
        <a:xfrm>
          <a:off x="6068772" y="147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63C5F86-EB5E-4772-9954-1818CE6756F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27C87112-1286-4576-873F-2509D657720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F18C89D3-E782-4B79-A355-0C36BFEB4BC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1B2425CE-9BF8-4A1A-B1D1-75BFF27472F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F2F9E2A5-61DC-469B-822C-3B5F0D075C7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55EBAB51-5BA4-47A8-8819-D9CA36E37AD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780DB02E-AE3C-4F19-9788-2A15F28B9EF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861EFB6-B7F7-4270-8322-F3E09AD07C5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AFE3A795-EE26-40E9-90A6-C67AB9CA8C5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773526D6-5030-4FCF-98BF-4629D41861C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FDEDA877-8A22-40D1-AF74-78209590A6EF}"/>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31D6A294-1372-4B49-8392-94FA75A60DD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8B31910B-BC05-4830-B520-C369ACFD2C5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37C71EC6-B017-458B-ADFF-205AA768BB6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580B11D2-0369-4EAC-B528-360DD04ABE9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51A039E7-16AA-4B8E-89CB-EC48C7E49623}"/>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D588FBC1-DD42-4E0B-A423-AB4CBBD7FA4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C45C9F55-6B55-48D3-99DA-7E8DA6DD1FA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6533F5CE-5924-409A-B6D8-2BDFD618053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CDB9F32-DE8C-49DF-B5CF-153E624A187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1642BE53-6CBF-4F0B-8591-9A30CA0E57D7}"/>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B48EAFF1-BC71-4EF5-A393-A918CC73EFF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483CDFBD-0FE1-4749-B4E1-B8050EFA18F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35B44B7F-6F93-46F5-AC4F-260B13F8BFF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2753E9AD-F92B-4A53-BFE6-310A2536DF2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E1E68D85-9C5F-41DE-B1CF-4EC8C779F4A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489D7BFC-7444-45C4-ADA5-7CB5018096C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DA3C80D8-CCE3-45A2-AB5B-D9BB32752D96}"/>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E913A54D-1422-4D6D-821D-D411418B80F3}"/>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40A14FEC-7788-44EC-8226-FBE32BD0F851}"/>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75C608E3-1368-4213-A292-76FD63513FAA}"/>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A1CCA507-6341-4091-96C5-09C3617512E8}"/>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08E30CD2-F89D-4C0B-9E3F-2D19E3E93471}"/>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77E0AF3C-865A-4616-AE9C-A981B88098CB}"/>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5A0D91E5-4DC0-4200-A53F-559AE1F661BA}"/>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B95111CC-41A3-4498-8E34-5467D68CD58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1003FFF4-032A-4A8F-B4BC-836AAC019809}"/>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5AA16ADF-EE51-40BE-9F30-7C59F7E8ECE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6792AA4D-4EFE-4A2C-A1F7-7D758EC50C69}"/>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FC2F3DF3-5B49-4977-AEC8-299F054A1002}"/>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9EDC458F-1A70-4F61-A1DB-26AAF36B1022}"/>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6A69B354-3AD5-4B4F-BD10-75667553FB4C}"/>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308B359C-AE2F-4419-B301-968ECB3E2F6A}"/>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8042DB7A-D87E-4F51-B7AE-06B60E2E14A3}"/>
            </a:ext>
          </a:extLst>
        </xdr:cNvPr>
        <xdr:cNvSpPr txBox="1"/>
      </xdr:nvSpPr>
      <xdr:spPr>
        <a:xfrm>
          <a:off x="14742160" y="654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C3B80E3D-2FE0-4B39-A785-3AE47067A89F}"/>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9310EDBA-F281-4796-A495-9F55EFAA8A21}"/>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8DCF7FF0-0B31-4DE0-9A3E-62AD60296EC8}"/>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7D4B2B93-B1BE-4598-8CA5-AD84B868EC65}"/>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54832AE6-A069-4681-B6A6-071392EB9BFF}"/>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F3DB254-1874-4F65-AD19-263744D308F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DD42A4F-F866-4FF8-8FB0-3F443A80D5B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20329AA-826D-4913-9FA1-E22EFB4D20B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E949A2BC-17AF-42C1-8E14-714F8C29150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6AB61A0-191A-4C89-9036-5CFAEEDE4C7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20828</xdr:rowOff>
    </xdr:from>
    <xdr:to>
      <xdr:col>85</xdr:col>
      <xdr:colOff>177800</xdr:colOff>
      <xdr:row>38</xdr:row>
      <xdr:rowOff>122428</xdr:rowOff>
    </xdr:to>
    <xdr:sp macro="" textlink="">
      <xdr:nvSpPr>
        <xdr:cNvPr id="424" name="楕円 423">
          <a:extLst>
            <a:ext uri="{FF2B5EF4-FFF2-40B4-BE49-F238E27FC236}">
              <a16:creationId xmlns:a16="http://schemas.microsoft.com/office/drawing/2014/main" id="{6C12A3F4-5953-44A7-B7AE-1BEAAF11ED17}"/>
            </a:ext>
          </a:extLst>
        </xdr:cNvPr>
        <xdr:cNvSpPr/>
      </xdr:nvSpPr>
      <xdr:spPr>
        <a:xfrm>
          <a:off x="14649450" y="65321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43705</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C3C03D9C-0D87-406F-B803-F3B992C16F8F}"/>
            </a:ext>
          </a:extLst>
        </xdr:cNvPr>
        <xdr:cNvSpPr txBox="1"/>
      </xdr:nvSpPr>
      <xdr:spPr>
        <a:xfrm>
          <a:off x="14742160" y="63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135128</xdr:rowOff>
    </xdr:from>
    <xdr:to>
      <xdr:col>81</xdr:col>
      <xdr:colOff>101600</xdr:colOff>
      <xdr:row>38</xdr:row>
      <xdr:rowOff>65278</xdr:rowOff>
    </xdr:to>
    <xdr:sp macro="" textlink="">
      <xdr:nvSpPr>
        <xdr:cNvPr id="426" name="楕円 425">
          <a:extLst>
            <a:ext uri="{FF2B5EF4-FFF2-40B4-BE49-F238E27FC236}">
              <a16:creationId xmlns:a16="http://schemas.microsoft.com/office/drawing/2014/main" id="{41EE9EED-A6CA-4EDC-9EC4-1BE2FD9F0C5E}"/>
            </a:ext>
          </a:extLst>
        </xdr:cNvPr>
        <xdr:cNvSpPr/>
      </xdr:nvSpPr>
      <xdr:spPr>
        <a:xfrm>
          <a:off x="13887450" y="64749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xdr:rowOff>
    </xdr:from>
    <xdr:to>
      <xdr:col>85</xdr:col>
      <xdr:colOff>127000</xdr:colOff>
      <xdr:row>38</xdr:row>
      <xdr:rowOff>71628</xdr:rowOff>
    </xdr:to>
    <xdr:cxnSp macro="">
      <xdr:nvCxnSpPr>
        <xdr:cNvPr id="427" name="直線コネクタ 426">
          <a:extLst>
            <a:ext uri="{FF2B5EF4-FFF2-40B4-BE49-F238E27FC236}">
              <a16:creationId xmlns:a16="http://schemas.microsoft.com/office/drawing/2014/main" id="{A2993634-80B1-4F3A-B41F-9ECAE2BB2C7A}"/>
            </a:ext>
          </a:extLst>
        </xdr:cNvPr>
        <xdr:cNvCxnSpPr/>
      </xdr:nvCxnSpPr>
      <xdr:spPr>
        <a:xfrm>
          <a:off x="13942060" y="6533388"/>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96266</xdr:rowOff>
    </xdr:from>
    <xdr:to>
      <xdr:col>76</xdr:col>
      <xdr:colOff>165100</xdr:colOff>
      <xdr:row>38</xdr:row>
      <xdr:rowOff>26415</xdr:rowOff>
    </xdr:to>
    <xdr:sp macro="" textlink="">
      <xdr:nvSpPr>
        <xdr:cNvPr id="428" name="楕円 427">
          <a:extLst>
            <a:ext uri="{FF2B5EF4-FFF2-40B4-BE49-F238E27FC236}">
              <a16:creationId xmlns:a16="http://schemas.microsoft.com/office/drawing/2014/main" id="{E278D6E7-C72E-4799-9A31-B4BEF5CEFCA4}"/>
            </a:ext>
          </a:extLst>
        </xdr:cNvPr>
        <xdr:cNvSpPr/>
      </xdr:nvSpPr>
      <xdr:spPr>
        <a:xfrm>
          <a:off x="13089890" y="6436106"/>
          <a:ext cx="10922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147066</xdr:rowOff>
    </xdr:from>
    <xdr:to>
      <xdr:col>81</xdr:col>
      <xdr:colOff>50800</xdr:colOff>
      <xdr:row>38</xdr:row>
      <xdr:rowOff>14478</xdr:rowOff>
    </xdr:to>
    <xdr:cxnSp macro="">
      <xdr:nvCxnSpPr>
        <xdr:cNvPr id="429" name="直線コネクタ 428">
          <a:extLst>
            <a:ext uri="{FF2B5EF4-FFF2-40B4-BE49-F238E27FC236}">
              <a16:creationId xmlns:a16="http://schemas.microsoft.com/office/drawing/2014/main" id="{A14EB062-F33C-4CF4-AC0D-0DC58CB58C37}"/>
            </a:ext>
          </a:extLst>
        </xdr:cNvPr>
        <xdr:cNvCxnSpPr/>
      </xdr:nvCxnSpPr>
      <xdr:spPr>
        <a:xfrm>
          <a:off x="13144500" y="6488811"/>
          <a:ext cx="79756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77978</xdr:rowOff>
    </xdr:from>
    <xdr:to>
      <xdr:col>72</xdr:col>
      <xdr:colOff>38100</xdr:colOff>
      <xdr:row>38</xdr:row>
      <xdr:rowOff>8128</xdr:rowOff>
    </xdr:to>
    <xdr:sp macro="" textlink="">
      <xdr:nvSpPr>
        <xdr:cNvPr id="430" name="楕円 429">
          <a:extLst>
            <a:ext uri="{FF2B5EF4-FFF2-40B4-BE49-F238E27FC236}">
              <a16:creationId xmlns:a16="http://schemas.microsoft.com/office/drawing/2014/main" id="{E3B700C3-B853-4A35-AFBC-8781AB07529E}"/>
            </a:ext>
          </a:extLst>
        </xdr:cNvPr>
        <xdr:cNvSpPr/>
      </xdr:nvSpPr>
      <xdr:spPr>
        <a:xfrm>
          <a:off x="12303760" y="64216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128778</xdr:rowOff>
    </xdr:from>
    <xdr:to>
      <xdr:col>76</xdr:col>
      <xdr:colOff>114300</xdr:colOff>
      <xdr:row>37</xdr:row>
      <xdr:rowOff>147066</xdr:rowOff>
    </xdr:to>
    <xdr:cxnSp macro="">
      <xdr:nvCxnSpPr>
        <xdr:cNvPr id="431" name="直線コネクタ 430">
          <a:extLst>
            <a:ext uri="{FF2B5EF4-FFF2-40B4-BE49-F238E27FC236}">
              <a16:creationId xmlns:a16="http://schemas.microsoft.com/office/drawing/2014/main" id="{FC84D8A0-7FB6-4E60-9B4F-08CC729B9482}"/>
            </a:ext>
          </a:extLst>
        </xdr:cNvPr>
        <xdr:cNvCxnSpPr/>
      </xdr:nvCxnSpPr>
      <xdr:spPr>
        <a:xfrm>
          <a:off x="12346940" y="6476238"/>
          <a:ext cx="79756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xdr:rowOff>
    </xdr:from>
    <xdr:to>
      <xdr:col>67</xdr:col>
      <xdr:colOff>101600</xdr:colOff>
      <xdr:row>38</xdr:row>
      <xdr:rowOff>110998</xdr:rowOff>
    </xdr:to>
    <xdr:sp macro="" textlink="">
      <xdr:nvSpPr>
        <xdr:cNvPr id="432" name="楕円 431">
          <a:extLst>
            <a:ext uri="{FF2B5EF4-FFF2-40B4-BE49-F238E27FC236}">
              <a16:creationId xmlns:a16="http://schemas.microsoft.com/office/drawing/2014/main" id="{2F429C14-19B7-4661-873D-F952BDF9E050}"/>
            </a:ext>
          </a:extLst>
        </xdr:cNvPr>
        <xdr:cNvSpPr/>
      </xdr:nvSpPr>
      <xdr:spPr>
        <a:xfrm>
          <a:off x="11487150" y="652640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128778</xdr:rowOff>
    </xdr:from>
    <xdr:to>
      <xdr:col>71</xdr:col>
      <xdr:colOff>177800</xdr:colOff>
      <xdr:row>38</xdr:row>
      <xdr:rowOff>60198</xdr:rowOff>
    </xdr:to>
    <xdr:cxnSp macro="">
      <xdr:nvCxnSpPr>
        <xdr:cNvPr id="433" name="直線コネクタ 432">
          <a:extLst>
            <a:ext uri="{FF2B5EF4-FFF2-40B4-BE49-F238E27FC236}">
              <a16:creationId xmlns:a16="http://schemas.microsoft.com/office/drawing/2014/main" id="{3A8A3131-6241-4155-BD5D-AFB66E91BBC3}"/>
            </a:ext>
          </a:extLst>
        </xdr:cNvPr>
        <xdr:cNvCxnSpPr/>
      </xdr:nvCxnSpPr>
      <xdr:spPr>
        <a:xfrm flipV="1">
          <a:off x="11541760" y="6476238"/>
          <a:ext cx="80518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20A8A389-D14A-44A2-98EC-6E9592B93D1C}"/>
            </a:ext>
          </a:extLst>
        </xdr:cNvPr>
        <xdr:cNvSpPr txBox="1"/>
      </xdr:nvSpPr>
      <xdr:spPr>
        <a:xfrm>
          <a:off x="13738234" y="669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970F0DB3-133E-4A0E-B9D8-7FD24E57A97C}"/>
            </a:ext>
          </a:extLst>
        </xdr:cNvPr>
        <xdr:cNvSpPr txBox="1"/>
      </xdr:nvSpPr>
      <xdr:spPr>
        <a:xfrm>
          <a:off x="1295718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69D19BC9-F7A4-4E87-B984-880022A0F638}"/>
            </a:ext>
          </a:extLst>
        </xdr:cNvPr>
        <xdr:cNvSpPr txBox="1"/>
      </xdr:nvSpPr>
      <xdr:spPr>
        <a:xfrm>
          <a:off x="12171054"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6DB7A70C-13F2-41E8-9DF6-A2E26451EB4B}"/>
            </a:ext>
          </a:extLst>
        </xdr:cNvPr>
        <xdr:cNvSpPr txBox="1"/>
      </xdr:nvSpPr>
      <xdr:spPr>
        <a:xfrm>
          <a:off x="113544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81805</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20764228-3941-4572-BF94-63D1670AAADF}"/>
            </a:ext>
          </a:extLst>
        </xdr:cNvPr>
        <xdr:cNvSpPr txBox="1"/>
      </xdr:nvSpPr>
      <xdr:spPr>
        <a:xfrm>
          <a:off x="13738234" y="62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42943</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A23B35A7-AEDF-4E1B-9AAA-E80DD38A8B4D}"/>
            </a:ext>
          </a:extLst>
        </xdr:cNvPr>
        <xdr:cNvSpPr txBox="1"/>
      </xdr:nvSpPr>
      <xdr:spPr>
        <a:xfrm>
          <a:off x="12957184" y="6217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24655</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AA0471E-E49F-46AC-83F1-BE80F1DDFD25}"/>
            </a:ext>
          </a:extLst>
        </xdr:cNvPr>
        <xdr:cNvSpPr txBox="1"/>
      </xdr:nvSpPr>
      <xdr:spPr>
        <a:xfrm>
          <a:off x="12171054" y="619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127525</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648AAC26-36EF-4861-B3FF-46580E9A8D5E}"/>
            </a:ext>
          </a:extLst>
        </xdr:cNvPr>
        <xdr:cNvSpPr txBox="1"/>
      </xdr:nvSpPr>
      <xdr:spPr>
        <a:xfrm>
          <a:off x="11354444" y="630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99EDBBF1-B58E-4A47-BE9A-8F57D073333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6D6CC0A7-7B38-4610-8258-A5A231F7777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74F89DF9-29AD-46E6-995B-0B0011F2AB4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27491775-76EE-4F09-9F30-DBFFB49F34D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2F4FE9BC-BF8D-486D-9454-085A0EF5B6D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32B152EF-5362-47B1-BC68-1CAD862C964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CA08A28F-BDD0-492D-9CC9-71CB46C2193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39B0990B-D61B-4291-A91E-0FC2317DF0A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3DEB83A1-229C-452C-9D23-8CF1C0EBC06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2958177E-EB44-41B3-ACFC-C9006F219DD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A9113AC1-CC02-49CE-9BB1-07B5CFFC025B}"/>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A764045C-B060-435E-9EFA-6D675A386098}"/>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96AAB6C5-BD0F-4D20-BE1E-37D29D21462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FC82B0E2-50D2-493F-8059-95C4B779FF4F}"/>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566E3A91-A2E0-4E27-A8D8-7A6F38A8414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C6D27CFD-4112-47D6-887C-E9DAFA20F350}"/>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7CB43DDC-8831-4560-A414-759BB3846C98}"/>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526792B6-66BC-4DE8-A83B-EF4E5251141F}"/>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63FFA5BF-59E1-4DE7-BE2B-9FEB3C635B9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38E38B99-BBC1-4869-8B9B-C2EE3B03C65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F3F417DF-A08B-4150-831D-B17C7682432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FFC11BB7-2895-40E6-8831-D03AF362B7A1}"/>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C31F3D5C-206A-475A-8043-78C8C2C7A842}"/>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8D9301FD-7E01-489B-B9A3-436F3BBA3DBC}"/>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C0DFD807-653B-4868-A9CF-55D83C954E95}"/>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776CD99B-FF64-4345-8228-661221AA18EA}"/>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F13306F7-5A6F-4DE9-8484-2DA93C99E9B9}"/>
            </a:ext>
          </a:extLst>
        </xdr:cNvPr>
        <xdr:cNvSpPr txBox="1"/>
      </xdr:nvSpPr>
      <xdr:spPr>
        <a:xfrm>
          <a:off x="19985990" y="680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3E522F7F-46EF-4505-A01D-381F992A32D6}"/>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82729ECD-1D29-40EF-B64C-9111DC3E60CE}"/>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6E7F0E93-23E1-452A-9A2B-F60D824F070E}"/>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766DD297-720D-4C89-9081-7E0A7E0DB6BD}"/>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98FD52A9-A7F9-4DF9-B27E-D1D839F825C9}"/>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A9417810-60A2-4917-A512-F19EE46375C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112C0673-2CB3-4483-B7A1-9F75F321604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30AC0CB9-C4CD-4616-BBC6-6A9A0689448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12811888-A554-46BD-BA31-5958FF2540A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63F2737D-DDB4-4732-B96E-C00161F4FAB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79" name="楕円 478">
          <a:extLst>
            <a:ext uri="{FF2B5EF4-FFF2-40B4-BE49-F238E27FC236}">
              <a16:creationId xmlns:a16="http://schemas.microsoft.com/office/drawing/2014/main" id="{70D46329-5A0F-466D-8152-93E20B0769FC}"/>
            </a:ext>
          </a:extLst>
        </xdr:cNvPr>
        <xdr:cNvSpPr/>
      </xdr:nvSpPr>
      <xdr:spPr>
        <a:xfrm>
          <a:off x="19904710" y="644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48441DDE-1DC3-4454-A478-868818AF7949}"/>
            </a:ext>
          </a:extLst>
        </xdr:cNvPr>
        <xdr:cNvSpPr txBox="1"/>
      </xdr:nvSpPr>
      <xdr:spPr>
        <a:xfrm>
          <a:off x="19985990"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81" name="楕円 480">
          <a:extLst>
            <a:ext uri="{FF2B5EF4-FFF2-40B4-BE49-F238E27FC236}">
              <a16:creationId xmlns:a16="http://schemas.microsoft.com/office/drawing/2014/main" id="{3E304603-7EA1-4EF3-A8DA-5E26D2B01654}"/>
            </a:ext>
          </a:extLst>
        </xdr:cNvPr>
        <xdr:cNvSpPr/>
      </xdr:nvSpPr>
      <xdr:spPr>
        <a:xfrm>
          <a:off x="19161760" y="64471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156210</xdr:rowOff>
    </xdr:to>
    <xdr:cxnSp macro="">
      <xdr:nvCxnSpPr>
        <xdr:cNvPr id="482" name="直線コネクタ 481">
          <a:extLst>
            <a:ext uri="{FF2B5EF4-FFF2-40B4-BE49-F238E27FC236}">
              <a16:creationId xmlns:a16="http://schemas.microsoft.com/office/drawing/2014/main" id="{D287264C-B140-4801-B0C4-711C3BB1B281}"/>
            </a:ext>
          </a:extLst>
        </xdr:cNvPr>
        <xdr:cNvCxnSpPr/>
      </xdr:nvCxnSpPr>
      <xdr:spPr>
        <a:xfrm>
          <a:off x="19204940" y="650176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64262</xdr:rowOff>
    </xdr:from>
    <xdr:to>
      <xdr:col>107</xdr:col>
      <xdr:colOff>101600</xdr:colOff>
      <xdr:row>37</xdr:row>
      <xdr:rowOff>165862</xdr:rowOff>
    </xdr:to>
    <xdr:sp macro="" textlink="">
      <xdr:nvSpPr>
        <xdr:cNvPr id="483" name="楕円 482">
          <a:extLst>
            <a:ext uri="{FF2B5EF4-FFF2-40B4-BE49-F238E27FC236}">
              <a16:creationId xmlns:a16="http://schemas.microsoft.com/office/drawing/2014/main" id="{298E724A-E6E2-4301-92C4-1DBBDD6E4B26}"/>
            </a:ext>
          </a:extLst>
        </xdr:cNvPr>
        <xdr:cNvSpPr/>
      </xdr:nvSpPr>
      <xdr:spPr>
        <a:xfrm>
          <a:off x="18345150" y="640410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115062</xdr:rowOff>
    </xdr:from>
    <xdr:to>
      <xdr:col>111</xdr:col>
      <xdr:colOff>177800</xdr:colOff>
      <xdr:row>37</xdr:row>
      <xdr:rowOff>156210</xdr:rowOff>
    </xdr:to>
    <xdr:cxnSp macro="">
      <xdr:nvCxnSpPr>
        <xdr:cNvPr id="484" name="直線コネクタ 483">
          <a:extLst>
            <a:ext uri="{FF2B5EF4-FFF2-40B4-BE49-F238E27FC236}">
              <a16:creationId xmlns:a16="http://schemas.microsoft.com/office/drawing/2014/main" id="{C4BAF7CF-BC47-464F-BB00-1A61AE8E1086}"/>
            </a:ext>
          </a:extLst>
        </xdr:cNvPr>
        <xdr:cNvCxnSpPr/>
      </xdr:nvCxnSpPr>
      <xdr:spPr>
        <a:xfrm>
          <a:off x="18399760" y="6458712"/>
          <a:ext cx="80518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85" name="楕円 484">
          <a:extLst>
            <a:ext uri="{FF2B5EF4-FFF2-40B4-BE49-F238E27FC236}">
              <a16:creationId xmlns:a16="http://schemas.microsoft.com/office/drawing/2014/main" id="{E5CF9C75-AD91-4AEC-9CAB-9A1D594F30FB}"/>
            </a:ext>
          </a:extLst>
        </xdr:cNvPr>
        <xdr:cNvSpPr/>
      </xdr:nvSpPr>
      <xdr:spPr>
        <a:xfrm>
          <a:off x="17547590" y="64471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115062</xdr:rowOff>
    </xdr:from>
    <xdr:to>
      <xdr:col>107</xdr:col>
      <xdr:colOff>50800</xdr:colOff>
      <xdr:row>37</xdr:row>
      <xdr:rowOff>156210</xdr:rowOff>
    </xdr:to>
    <xdr:cxnSp macro="">
      <xdr:nvCxnSpPr>
        <xdr:cNvPr id="486" name="直線コネクタ 485">
          <a:extLst>
            <a:ext uri="{FF2B5EF4-FFF2-40B4-BE49-F238E27FC236}">
              <a16:creationId xmlns:a16="http://schemas.microsoft.com/office/drawing/2014/main" id="{F2587B9E-BFFA-4E53-B243-C14BCB90CE1E}"/>
            </a:ext>
          </a:extLst>
        </xdr:cNvPr>
        <xdr:cNvCxnSpPr/>
      </xdr:nvCxnSpPr>
      <xdr:spPr>
        <a:xfrm flipV="1">
          <a:off x="17602200" y="6458712"/>
          <a:ext cx="79756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100838</xdr:rowOff>
    </xdr:from>
    <xdr:to>
      <xdr:col>98</xdr:col>
      <xdr:colOff>38100</xdr:colOff>
      <xdr:row>38</xdr:row>
      <xdr:rowOff>30988</xdr:rowOff>
    </xdr:to>
    <xdr:sp macro="" textlink="">
      <xdr:nvSpPr>
        <xdr:cNvPr id="487" name="楕円 486">
          <a:extLst>
            <a:ext uri="{FF2B5EF4-FFF2-40B4-BE49-F238E27FC236}">
              <a16:creationId xmlns:a16="http://schemas.microsoft.com/office/drawing/2014/main" id="{EB88643C-D339-41C1-A08F-3A448E9DC175}"/>
            </a:ext>
          </a:extLst>
        </xdr:cNvPr>
        <xdr:cNvSpPr/>
      </xdr:nvSpPr>
      <xdr:spPr>
        <a:xfrm>
          <a:off x="16761460" y="644067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151638</xdr:rowOff>
    </xdr:from>
    <xdr:to>
      <xdr:col>102</xdr:col>
      <xdr:colOff>114300</xdr:colOff>
      <xdr:row>37</xdr:row>
      <xdr:rowOff>156210</xdr:rowOff>
    </xdr:to>
    <xdr:cxnSp macro="">
      <xdr:nvCxnSpPr>
        <xdr:cNvPr id="488" name="直線コネクタ 487">
          <a:extLst>
            <a:ext uri="{FF2B5EF4-FFF2-40B4-BE49-F238E27FC236}">
              <a16:creationId xmlns:a16="http://schemas.microsoft.com/office/drawing/2014/main" id="{0A7D4376-953E-4011-9F48-CB9075D65B5C}"/>
            </a:ext>
          </a:extLst>
        </xdr:cNvPr>
        <xdr:cNvCxnSpPr/>
      </xdr:nvCxnSpPr>
      <xdr:spPr>
        <a:xfrm>
          <a:off x="16804640" y="6495288"/>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FF703EB4-6C7C-426C-9899-4A8FE227EA90}"/>
            </a:ext>
          </a:extLst>
        </xdr:cNvPr>
        <xdr:cNvSpPr txBox="1"/>
      </xdr:nvSpPr>
      <xdr:spPr>
        <a:xfrm>
          <a:off x="18982132"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F3CA587F-A08F-4F47-AE5F-099A891C62F1}"/>
            </a:ext>
          </a:extLst>
        </xdr:cNvPr>
        <xdr:cNvSpPr txBox="1"/>
      </xdr:nvSpPr>
      <xdr:spPr>
        <a:xfrm>
          <a:off x="18182032" y="69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8AF40ADA-01FF-4307-88E8-F6CED4F7AB0F}"/>
            </a:ext>
          </a:extLst>
        </xdr:cNvPr>
        <xdr:cNvSpPr txBox="1"/>
      </xdr:nvSpPr>
      <xdr:spPr>
        <a:xfrm>
          <a:off x="17384472" y="69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6EA588B8-3250-44D6-9B7F-27E2851BE3AA}"/>
            </a:ext>
          </a:extLst>
        </xdr:cNvPr>
        <xdr:cNvSpPr txBox="1"/>
      </xdr:nvSpPr>
      <xdr:spPr>
        <a:xfrm>
          <a:off x="1658881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351038F1-4E83-4FD7-AE06-285CA2D196F0}"/>
            </a:ext>
          </a:extLst>
        </xdr:cNvPr>
        <xdr:cNvSpPr txBox="1"/>
      </xdr:nvSpPr>
      <xdr:spPr>
        <a:xfrm>
          <a:off x="18982132"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10939</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F04BA149-4148-42E4-9741-A4754A26816D}"/>
            </a:ext>
          </a:extLst>
        </xdr:cNvPr>
        <xdr:cNvSpPr txBox="1"/>
      </xdr:nvSpPr>
      <xdr:spPr>
        <a:xfrm>
          <a:off x="18182032"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8BADDB67-DBFE-4347-9162-E817193C08BF}"/>
            </a:ext>
          </a:extLst>
        </xdr:cNvPr>
        <xdr:cNvSpPr txBox="1"/>
      </xdr:nvSpPr>
      <xdr:spPr>
        <a:xfrm>
          <a:off x="17384472"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47515</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EB4DB99B-6FE6-45D5-B2B7-B6115532D14D}"/>
            </a:ext>
          </a:extLst>
        </xdr:cNvPr>
        <xdr:cNvSpPr txBox="1"/>
      </xdr:nvSpPr>
      <xdr:spPr>
        <a:xfrm>
          <a:off x="16588817" y="62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66DF232B-15BB-4772-A127-276303A3217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78661188-48C2-4D2F-ACF0-45D546B2F32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7DFD01DB-881F-4C6E-9CB5-A414B4F3CA8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7C12D2FC-F30C-4FB6-A851-4D29866C0494}"/>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71E328F8-71C7-4864-86E8-5325AC17AEC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769CE4BC-2179-4B01-9BAC-0AAFE2C2F29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A295BFC5-E0CD-4D2C-BEDA-96734E36AAE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7C5CCE76-4BEC-44D4-9742-8B0C097FA72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C03766FE-0E4A-4C55-9784-7D46B2F2E9B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1B6680D0-19A8-448B-9DE7-64526DF8498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9E4D709E-42CB-42B1-B164-B5E6CCC3BAA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D4EEF349-DF9D-4972-B310-80BFE2672982}"/>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B6DB744F-DE75-4EDA-BA93-F7B5CA1F4A52}"/>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62D51294-657C-4D7D-B57D-A6B67E519DDD}"/>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CD8DF9D0-9C03-4737-86E1-104623D56969}"/>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A501BAAF-9021-4BED-BF26-4B2DD34EE828}"/>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FAE6FAE0-4A2D-49AD-B8E0-5AE84C9C2DC5}"/>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65352CD6-07B1-44B9-9F94-A6D735BFEDD9}"/>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BED4A356-FD18-446D-AA10-C5C141369DB1}"/>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6620125A-6E2B-4F7C-8CC6-74886B76120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F0ECE2F1-149C-406C-B782-79194F5D3D6B}"/>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D92D1160-3C56-4DDD-BE63-2E0B6CEB8D1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8918F415-C2D8-4C00-AE45-3BC09F422F9C}"/>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5F14BE45-6D02-44C1-8380-158F28A24559}"/>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A6537703-16A9-4935-B310-A1FCD368D6A0}"/>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9F1A3B5F-F492-48A8-9BF8-037323F6D221}"/>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61B60C99-1C09-43A8-B35A-8E37C7455735}"/>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6C6C231D-0BE6-4B0E-8BD9-E6092537D37D}"/>
            </a:ext>
          </a:extLst>
        </xdr:cNvPr>
        <xdr:cNvSpPr txBox="1"/>
      </xdr:nvSpPr>
      <xdr:spPr>
        <a:xfrm>
          <a:off x="14742160" y="9999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609FD267-FF21-4240-8368-3DD37A4DA72F}"/>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CEFC5A28-5603-43DC-A0FF-80F92EE2705B}"/>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AB4EA8DC-AE43-458D-80BD-A2A9CF606B45}"/>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89BC3A53-940D-4349-87B5-1ED5E2D20E06}"/>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7F53CD5D-819D-4121-B0FA-35D8672B65A6}"/>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E8CC4614-5D86-40E7-94D1-9138AABF5B4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80514AF4-1489-4841-BAC5-FB95C3505FF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31A2411-5669-4F3E-A5A9-1CCF2023CF3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D0D60C1D-352F-49BB-8C52-41CA50024FC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8FCB1E4-C328-4CDE-B890-0E73024F6B2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84074</xdr:rowOff>
    </xdr:from>
    <xdr:to>
      <xdr:col>85</xdr:col>
      <xdr:colOff>177800</xdr:colOff>
      <xdr:row>60</xdr:row>
      <xdr:rowOff>14224</xdr:rowOff>
    </xdr:to>
    <xdr:sp macro="" textlink="">
      <xdr:nvSpPr>
        <xdr:cNvPr id="535" name="楕円 534">
          <a:extLst>
            <a:ext uri="{FF2B5EF4-FFF2-40B4-BE49-F238E27FC236}">
              <a16:creationId xmlns:a16="http://schemas.microsoft.com/office/drawing/2014/main" id="{080F4336-156E-4A1F-BC39-615A5BE1E49C}"/>
            </a:ext>
          </a:extLst>
        </xdr:cNvPr>
        <xdr:cNvSpPr/>
      </xdr:nvSpPr>
      <xdr:spPr>
        <a:xfrm>
          <a:off x="14649450" y="102015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62501</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68CE60C5-406C-4A14-8C0F-182B106CB699}"/>
            </a:ext>
          </a:extLst>
        </xdr:cNvPr>
        <xdr:cNvSpPr txBox="1"/>
      </xdr:nvSpPr>
      <xdr:spPr>
        <a:xfrm>
          <a:off x="14742160" y="1017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61214</xdr:rowOff>
    </xdr:from>
    <xdr:to>
      <xdr:col>81</xdr:col>
      <xdr:colOff>101600</xdr:colOff>
      <xdr:row>59</xdr:row>
      <xdr:rowOff>162814</xdr:rowOff>
    </xdr:to>
    <xdr:sp macro="" textlink="">
      <xdr:nvSpPr>
        <xdr:cNvPr id="537" name="楕円 536">
          <a:extLst>
            <a:ext uri="{FF2B5EF4-FFF2-40B4-BE49-F238E27FC236}">
              <a16:creationId xmlns:a16="http://schemas.microsoft.com/office/drawing/2014/main" id="{9CCF5EFB-972C-4985-9FFD-262D55795E59}"/>
            </a:ext>
          </a:extLst>
        </xdr:cNvPr>
        <xdr:cNvSpPr/>
      </xdr:nvSpPr>
      <xdr:spPr>
        <a:xfrm>
          <a:off x="13887450" y="101729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112014</xdr:rowOff>
    </xdr:from>
    <xdr:to>
      <xdr:col>85</xdr:col>
      <xdr:colOff>127000</xdr:colOff>
      <xdr:row>59</xdr:row>
      <xdr:rowOff>134874</xdr:rowOff>
    </xdr:to>
    <xdr:cxnSp macro="">
      <xdr:nvCxnSpPr>
        <xdr:cNvPr id="538" name="直線コネクタ 537">
          <a:extLst>
            <a:ext uri="{FF2B5EF4-FFF2-40B4-BE49-F238E27FC236}">
              <a16:creationId xmlns:a16="http://schemas.microsoft.com/office/drawing/2014/main" id="{30DF6434-5C6D-4464-AAB7-F5208BFDD79A}"/>
            </a:ext>
          </a:extLst>
        </xdr:cNvPr>
        <xdr:cNvCxnSpPr/>
      </xdr:nvCxnSpPr>
      <xdr:spPr>
        <a:xfrm>
          <a:off x="13942060" y="10227564"/>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134366</xdr:rowOff>
    </xdr:from>
    <xdr:to>
      <xdr:col>76</xdr:col>
      <xdr:colOff>165100</xdr:colOff>
      <xdr:row>60</xdr:row>
      <xdr:rowOff>64516</xdr:rowOff>
    </xdr:to>
    <xdr:sp macro="" textlink="">
      <xdr:nvSpPr>
        <xdr:cNvPr id="539" name="楕円 538">
          <a:extLst>
            <a:ext uri="{FF2B5EF4-FFF2-40B4-BE49-F238E27FC236}">
              <a16:creationId xmlns:a16="http://schemas.microsoft.com/office/drawing/2014/main" id="{114AA376-DDFB-439F-8629-001AB07394E3}"/>
            </a:ext>
          </a:extLst>
        </xdr:cNvPr>
        <xdr:cNvSpPr/>
      </xdr:nvSpPr>
      <xdr:spPr>
        <a:xfrm>
          <a:off x="13089890" y="102461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60</xdr:row>
      <xdr:rowOff>13716</xdr:rowOff>
    </xdr:to>
    <xdr:cxnSp macro="">
      <xdr:nvCxnSpPr>
        <xdr:cNvPr id="540" name="直線コネクタ 539">
          <a:extLst>
            <a:ext uri="{FF2B5EF4-FFF2-40B4-BE49-F238E27FC236}">
              <a16:creationId xmlns:a16="http://schemas.microsoft.com/office/drawing/2014/main" id="{AF0D9F18-3B83-46EA-9F85-6F03633705A6}"/>
            </a:ext>
          </a:extLst>
        </xdr:cNvPr>
        <xdr:cNvCxnSpPr/>
      </xdr:nvCxnSpPr>
      <xdr:spPr>
        <a:xfrm flipV="1">
          <a:off x="13144500" y="10227564"/>
          <a:ext cx="79756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102362</xdr:rowOff>
    </xdr:from>
    <xdr:to>
      <xdr:col>72</xdr:col>
      <xdr:colOff>38100</xdr:colOff>
      <xdr:row>60</xdr:row>
      <xdr:rowOff>32512</xdr:rowOff>
    </xdr:to>
    <xdr:sp macro="" textlink="">
      <xdr:nvSpPr>
        <xdr:cNvPr id="541" name="楕円 540">
          <a:extLst>
            <a:ext uri="{FF2B5EF4-FFF2-40B4-BE49-F238E27FC236}">
              <a16:creationId xmlns:a16="http://schemas.microsoft.com/office/drawing/2014/main" id="{2006D5DB-076E-446C-8A8B-43F35E8F30E4}"/>
            </a:ext>
          </a:extLst>
        </xdr:cNvPr>
        <xdr:cNvSpPr/>
      </xdr:nvSpPr>
      <xdr:spPr>
        <a:xfrm>
          <a:off x="12303760" y="102141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153162</xdr:rowOff>
    </xdr:from>
    <xdr:to>
      <xdr:col>76</xdr:col>
      <xdr:colOff>114300</xdr:colOff>
      <xdr:row>60</xdr:row>
      <xdr:rowOff>13716</xdr:rowOff>
    </xdr:to>
    <xdr:cxnSp macro="">
      <xdr:nvCxnSpPr>
        <xdr:cNvPr id="542" name="直線コネクタ 541">
          <a:extLst>
            <a:ext uri="{FF2B5EF4-FFF2-40B4-BE49-F238E27FC236}">
              <a16:creationId xmlns:a16="http://schemas.microsoft.com/office/drawing/2014/main" id="{78B7DA15-185C-4D04-AEE6-A1FAE4856FEF}"/>
            </a:ext>
          </a:extLst>
        </xdr:cNvPr>
        <xdr:cNvCxnSpPr/>
      </xdr:nvCxnSpPr>
      <xdr:spPr>
        <a:xfrm>
          <a:off x="12346940" y="10268712"/>
          <a:ext cx="79756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152654</xdr:rowOff>
    </xdr:from>
    <xdr:to>
      <xdr:col>67</xdr:col>
      <xdr:colOff>101600</xdr:colOff>
      <xdr:row>60</xdr:row>
      <xdr:rowOff>82804</xdr:rowOff>
    </xdr:to>
    <xdr:sp macro="" textlink="">
      <xdr:nvSpPr>
        <xdr:cNvPr id="543" name="楕円 542">
          <a:extLst>
            <a:ext uri="{FF2B5EF4-FFF2-40B4-BE49-F238E27FC236}">
              <a16:creationId xmlns:a16="http://schemas.microsoft.com/office/drawing/2014/main" id="{3B1BDFD9-8D9E-42CA-BDB8-A473C5CB51B2}"/>
            </a:ext>
          </a:extLst>
        </xdr:cNvPr>
        <xdr:cNvSpPr/>
      </xdr:nvSpPr>
      <xdr:spPr>
        <a:xfrm>
          <a:off x="11487150" y="102682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153162</xdr:rowOff>
    </xdr:from>
    <xdr:to>
      <xdr:col>71</xdr:col>
      <xdr:colOff>177800</xdr:colOff>
      <xdr:row>60</xdr:row>
      <xdr:rowOff>32004</xdr:rowOff>
    </xdr:to>
    <xdr:cxnSp macro="">
      <xdr:nvCxnSpPr>
        <xdr:cNvPr id="544" name="直線コネクタ 543">
          <a:extLst>
            <a:ext uri="{FF2B5EF4-FFF2-40B4-BE49-F238E27FC236}">
              <a16:creationId xmlns:a16="http://schemas.microsoft.com/office/drawing/2014/main" id="{27329AE3-D3CF-4035-B8D0-5A8B5FDA281D}"/>
            </a:ext>
          </a:extLst>
        </xdr:cNvPr>
        <xdr:cNvCxnSpPr/>
      </xdr:nvCxnSpPr>
      <xdr:spPr>
        <a:xfrm flipV="1">
          <a:off x="11541760" y="10268712"/>
          <a:ext cx="80518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A61B4BC4-9734-4ED0-A35D-F2261F34031D}"/>
            </a:ext>
          </a:extLst>
        </xdr:cNvPr>
        <xdr:cNvSpPr txBox="1"/>
      </xdr:nvSpPr>
      <xdr:spPr>
        <a:xfrm>
          <a:off x="1373823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73A25839-6722-47ED-BC81-28250A6DD29B}"/>
            </a:ext>
          </a:extLst>
        </xdr:cNvPr>
        <xdr:cNvSpPr txBox="1"/>
      </xdr:nvSpPr>
      <xdr:spPr>
        <a:xfrm>
          <a:off x="1295718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519851B7-7377-435F-8976-28797F775E25}"/>
            </a:ext>
          </a:extLst>
        </xdr:cNvPr>
        <xdr:cNvSpPr txBox="1"/>
      </xdr:nvSpPr>
      <xdr:spPr>
        <a:xfrm>
          <a:off x="12171054"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AB5AFF78-30AA-4080-9761-E300547F526D}"/>
            </a:ext>
          </a:extLst>
        </xdr:cNvPr>
        <xdr:cNvSpPr txBox="1"/>
      </xdr:nvSpPr>
      <xdr:spPr>
        <a:xfrm>
          <a:off x="113544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153941</xdr:rowOff>
    </xdr:from>
    <xdr:ext cx="405111" cy="259045"/>
    <xdr:sp macro="" textlink="">
      <xdr:nvSpPr>
        <xdr:cNvPr id="549" name="n_1mainValue【学校施設】&#10;有形固定資産減価償却率">
          <a:extLst>
            <a:ext uri="{FF2B5EF4-FFF2-40B4-BE49-F238E27FC236}">
              <a16:creationId xmlns:a16="http://schemas.microsoft.com/office/drawing/2014/main" id="{012DBE85-2F49-461C-B7AC-2ACD00B268AB}"/>
            </a:ext>
          </a:extLst>
        </xdr:cNvPr>
        <xdr:cNvSpPr txBox="1"/>
      </xdr:nvSpPr>
      <xdr:spPr>
        <a:xfrm>
          <a:off x="1373823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550" name="n_2mainValue【学校施設】&#10;有形固定資産減価償却率">
          <a:extLst>
            <a:ext uri="{FF2B5EF4-FFF2-40B4-BE49-F238E27FC236}">
              <a16:creationId xmlns:a16="http://schemas.microsoft.com/office/drawing/2014/main" id="{0811BA7E-01B7-4659-AC96-21CA1939AD58}"/>
            </a:ext>
          </a:extLst>
        </xdr:cNvPr>
        <xdr:cNvSpPr txBox="1"/>
      </xdr:nvSpPr>
      <xdr:spPr>
        <a:xfrm>
          <a:off x="12957184" y="103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23639</xdr:rowOff>
    </xdr:from>
    <xdr:ext cx="405111" cy="259045"/>
    <xdr:sp macro="" textlink="">
      <xdr:nvSpPr>
        <xdr:cNvPr id="551" name="n_3mainValue【学校施設】&#10;有形固定資産減価償却率">
          <a:extLst>
            <a:ext uri="{FF2B5EF4-FFF2-40B4-BE49-F238E27FC236}">
              <a16:creationId xmlns:a16="http://schemas.microsoft.com/office/drawing/2014/main" id="{A3B465DB-4A9C-4565-8ACD-0E59E3B36C2C}"/>
            </a:ext>
          </a:extLst>
        </xdr:cNvPr>
        <xdr:cNvSpPr txBox="1"/>
      </xdr:nvSpPr>
      <xdr:spPr>
        <a:xfrm>
          <a:off x="12171054" y="103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73931</xdr:rowOff>
    </xdr:from>
    <xdr:ext cx="405111" cy="259045"/>
    <xdr:sp macro="" textlink="">
      <xdr:nvSpPr>
        <xdr:cNvPr id="552" name="n_4mainValue【学校施設】&#10;有形固定資産減価償却率">
          <a:extLst>
            <a:ext uri="{FF2B5EF4-FFF2-40B4-BE49-F238E27FC236}">
              <a16:creationId xmlns:a16="http://schemas.microsoft.com/office/drawing/2014/main" id="{3C08225B-8017-47F7-B5B2-3DF4B2C9030F}"/>
            </a:ext>
          </a:extLst>
        </xdr:cNvPr>
        <xdr:cNvSpPr txBox="1"/>
      </xdr:nvSpPr>
      <xdr:spPr>
        <a:xfrm>
          <a:off x="113544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7B57F2C7-7BF2-412D-8A8D-5D3110FF27D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5632CBDC-6D7E-4D0E-914A-EC41EA86E48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DAE2B03-11CC-4D62-9E62-D526B7B117D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DC455D07-8032-4F42-B9F0-AB89C9F17E4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61EE901B-C8EF-49F2-AD6D-BBB8399C299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E1C67D44-6AFC-4E31-A85E-E014F1E934A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86B2873A-F422-47F1-B11D-81D598B32B5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C9DD73F7-A317-4CE1-A281-75C636404D6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B8DC2776-2111-4015-944F-3D9B2E02E9A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5322E120-75C2-4BE7-B89D-68CF022FA0B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D78B1243-DA7F-4845-B632-6708BCE68128}"/>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59E87159-99B5-4061-94FE-24C38A29503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234E764E-8ED2-4EA4-84D0-F4FA2C5B3A2F}"/>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B1E2C059-EE61-4AAA-B6A6-2498E60EAC75}"/>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949BA773-4FEB-419B-90EE-ABD574FFE1A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85222AD1-F2BC-44BC-9704-11C60D48F81A}"/>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5D3C1EEA-7CBC-4482-A470-59AFA684882F}"/>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3D0713E5-7AAB-4AF4-9C6E-C31BA1EE2BB6}"/>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43C3264F-6D8A-4600-9999-314897F0D798}"/>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A3D83DD8-ED89-4FAF-88E4-8FD89F9B3B54}"/>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2E4A794A-8A1E-4915-B721-0F6BC94D7703}"/>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6C2A8EBB-DB92-4DD4-A94B-D5E09136EAC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D966EED2-CAD7-4D1E-B933-7D31C2D7A41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F771D519-5264-4D43-903B-436E92CD963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E9912331-ADA6-441D-BCB8-B6A9297D259B}"/>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DEC00FB8-09B6-4D58-A47B-68204E85E320}"/>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A2DAF4D1-6B19-415F-B936-CD379D9708BD}"/>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17D20138-B4FA-4E74-9351-8A6BEFE3355C}"/>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FB77838B-DE00-4266-AD55-8786376823D0}"/>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2B6BD1DE-BE52-4465-9990-4E546808A0EC}"/>
            </a:ext>
          </a:extLst>
        </xdr:cNvPr>
        <xdr:cNvSpPr txBox="1"/>
      </xdr:nvSpPr>
      <xdr:spPr>
        <a:xfrm>
          <a:off x="19985990" y="10762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234FD949-D8B6-46DA-80DC-A12432660002}"/>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F8023BFD-1D05-49AD-B491-3A6B82A0C714}"/>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187AE820-B826-4881-BA6B-99C61DC46D81}"/>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17AB0050-C925-4166-AF1B-07D5E55DF39C}"/>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32B47777-B567-49D6-A450-630B242FA069}"/>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DA3954FC-FD9A-4F7E-9620-13404EC3010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1ED5D581-A2C3-4AA5-A2DD-10C5B528B55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9FE9079-64FA-474F-AF5E-610ACE9A626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6DD13CE8-FE7D-45C1-8193-FDF4BC35BB3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A9B7CBE-8B14-4AA3-8A26-A589DAFBB667}"/>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165227</xdr:rowOff>
    </xdr:from>
    <xdr:to>
      <xdr:col>116</xdr:col>
      <xdr:colOff>114300</xdr:colOff>
      <xdr:row>64</xdr:row>
      <xdr:rowOff>95377</xdr:rowOff>
    </xdr:to>
    <xdr:sp macro="" textlink="">
      <xdr:nvSpPr>
        <xdr:cNvPr id="593" name="楕円 592">
          <a:extLst>
            <a:ext uri="{FF2B5EF4-FFF2-40B4-BE49-F238E27FC236}">
              <a16:creationId xmlns:a16="http://schemas.microsoft.com/office/drawing/2014/main" id="{38438C0B-C842-41D8-870F-14591B1D5088}"/>
            </a:ext>
          </a:extLst>
        </xdr:cNvPr>
        <xdr:cNvSpPr/>
      </xdr:nvSpPr>
      <xdr:spPr>
        <a:xfrm>
          <a:off x="19904710" y="1097038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84218</xdr:rowOff>
    </xdr:from>
    <xdr:ext cx="469744" cy="259045"/>
    <xdr:sp macro="" textlink="">
      <xdr:nvSpPr>
        <xdr:cNvPr id="594" name="【学校施設】&#10;一人当たり面積該当値テキスト">
          <a:extLst>
            <a:ext uri="{FF2B5EF4-FFF2-40B4-BE49-F238E27FC236}">
              <a16:creationId xmlns:a16="http://schemas.microsoft.com/office/drawing/2014/main" id="{FBB7C5C6-575D-4A42-BAB6-810E6F89E18F}"/>
            </a:ext>
          </a:extLst>
        </xdr:cNvPr>
        <xdr:cNvSpPr txBox="1"/>
      </xdr:nvSpPr>
      <xdr:spPr>
        <a:xfrm>
          <a:off x="19985990" y="108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148463</xdr:rowOff>
    </xdr:from>
    <xdr:to>
      <xdr:col>112</xdr:col>
      <xdr:colOff>38100</xdr:colOff>
      <xdr:row>64</xdr:row>
      <xdr:rowOff>78613</xdr:rowOff>
    </xdr:to>
    <xdr:sp macro="" textlink="">
      <xdr:nvSpPr>
        <xdr:cNvPr id="595" name="楕円 594">
          <a:extLst>
            <a:ext uri="{FF2B5EF4-FFF2-40B4-BE49-F238E27FC236}">
              <a16:creationId xmlns:a16="http://schemas.microsoft.com/office/drawing/2014/main" id="{CD3A2A1C-499D-4122-A63B-BDD33094A6D5}"/>
            </a:ext>
          </a:extLst>
        </xdr:cNvPr>
        <xdr:cNvSpPr/>
      </xdr:nvSpPr>
      <xdr:spPr>
        <a:xfrm>
          <a:off x="19161760" y="109479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27813</xdr:rowOff>
    </xdr:from>
    <xdr:to>
      <xdr:col>116</xdr:col>
      <xdr:colOff>63500</xdr:colOff>
      <xdr:row>64</xdr:row>
      <xdr:rowOff>44577</xdr:rowOff>
    </xdr:to>
    <xdr:cxnSp macro="">
      <xdr:nvCxnSpPr>
        <xdr:cNvPr id="596" name="直線コネクタ 595">
          <a:extLst>
            <a:ext uri="{FF2B5EF4-FFF2-40B4-BE49-F238E27FC236}">
              <a16:creationId xmlns:a16="http://schemas.microsoft.com/office/drawing/2014/main" id="{863976DB-F822-4C4A-ACEC-1C6CDE5063D9}"/>
            </a:ext>
          </a:extLst>
        </xdr:cNvPr>
        <xdr:cNvCxnSpPr/>
      </xdr:nvCxnSpPr>
      <xdr:spPr>
        <a:xfrm>
          <a:off x="19204940" y="10998708"/>
          <a:ext cx="7429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143891</xdr:rowOff>
    </xdr:from>
    <xdr:to>
      <xdr:col>107</xdr:col>
      <xdr:colOff>101600</xdr:colOff>
      <xdr:row>64</xdr:row>
      <xdr:rowOff>74041</xdr:rowOff>
    </xdr:to>
    <xdr:sp macro="" textlink="">
      <xdr:nvSpPr>
        <xdr:cNvPr id="597" name="楕円 596">
          <a:extLst>
            <a:ext uri="{FF2B5EF4-FFF2-40B4-BE49-F238E27FC236}">
              <a16:creationId xmlns:a16="http://schemas.microsoft.com/office/drawing/2014/main" id="{AD9676C2-BE99-4F9D-B528-D4F3C8A8B827}"/>
            </a:ext>
          </a:extLst>
        </xdr:cNvPr>
        <xdr:cNvSpPr/>
      </xdr:nvSpPr>
      <xdr:spPr>
        <a:xfrm>
          <a:off x="18345150" y="109433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23241</xdr:rowOff>
    </xdr:from>
    <xdr:to>
      <xdr:col>111</xdr:col>
      <xdr:colOff>177800</xdr:colOff>
      <xdr:row>64</xdr:row>
      <xdr:rowOff>27813</xdr:rowOff>
    </xdr:to>
    <xdr:cxnSp macro="">
      <xdr:nvCxnSpPr>
        <xdr:cNvPr id="598" name="直線コネクタ 597">
          <a:extLst>
            <a:ext uri="{FF2B5EF4-FFF2-40B4-BE49-F238E27FC236}">
              <a16:creationId xmlns:a16="http://schemas.microsoft.com/office/drawing/2014/main" id="{41EA1EC9-ACD6-4BCA-8077-8EE0234ED831}"/>
            </a:ext>
          </a:extLst>
        </xdr:cNvPr>
        <xdr:cNvCxnSpPr/>
      </xdr:nvCxnSpPr>
      <xdr:spPr>
        <a:xfrm>
          <a:off x="18399760" y="10992231"/>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142367</xdr:rowOff>
    </xdr:from>
    <xdr:to>
      <xdr:col>102</xdr:col>
      <xdr:colOff>165100</xdr:colOff>
      <xdr:row>64</xdr:row>
      <xdr:rowOff>72517</xdr:rowOff>
    </xdr:to>
    <xdr:sp macro="" textlink="">
      <xdr:nvSpPr>
        <xdr:cNvPr id="599" name="楕円 598">
          <a:extLst>
            <a:ext uri="{FF2B5EF4-FFF2-40B4-BE49-F238E27FC236}">
              <a16:creationId xmlns:a16="http://schemas.microsoft.com/office/drawing/2014/main" id="{AA260EA5-75A7-496D-A744-AFA3B9915613}"/>
            </a:ext>
          </a:extLst>
        </xdr:cNvPr>
        <xdr:cNvSpPr/>
      </xdr:nvSpPr>
      <xdr:spPr>
        <a:xfrm>
          <a:off x="17547590" y="1094181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21717</xdr:rowOff>
    </xdr:from>
    <xdr:to>
      <xdr:col>107</xdr:col>
      <xdr:colOff>50800</xdr:colOff>
      <xdr:row>64</xdr:row>
      <xdr:rowOff>23241</xdr:rowOff>
    </xdr:to>
    <xdr:cxnSp macro="">
      <xdr:nvCxnSpPr>
        <xdr:cNvPr id="600" name="直線コネクタ 599">
          <a:extLst>
            <a:ext uri="{FF2B5EF4-FFF2-40B4-BE49-F238E27FC236}">
              <a16:creationId xmlns:a16="http://schemas.microsoft.com/office/drawing/2014/main" id="{71A53E59-CB4C-45C6-A8E9-E031F281C822}"/>
            </a:ext>
          </a:extLst>
        </xdr:cNvPr>
        <xdr:cNvCxnSpPr/>
      </xdr:nvCxnSpPr>
      <xdr:spPr>
        <a:xfrm>
          <a:off x="17602200" y="10990707"/>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148844</xdr:rowOff>
    </xdr:from>
    <xdr:to>
      <xdr:col>98</xdr:col>
      <xdr:colOff>38100</xdr:colOff>
      <xdr:row>64</xdr:row>
      <xdr:rowOff>78994</xdr:rowOff>
    </xdr:to>
    <xdr:sp macro="" textlink="">
      <xdr:nvSpPr>
        <xdr:cNvPr id="601" name="楕円 600">
          <a:extLst>
            <a:ext uri="{FF2B5EF4-FFF2-40B4-BE49-F238E27FC236}">
              <a16:creationId xmlns:a16="http://schemas.microsoft.com/office/drawing/2014/main" id="{8034BA5E-8555-49A3-B828-62DC8ED00447}"/>
            </a:ext>
          </a:extLst>
        </xdr:cNvPr>
        <xdr:cNvSpPr/>
      </xdr:nvSpPr>
      <xdr:spPr>
        <a:xfrm>
          <a:off x="16761460" y="10950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21717</xdr:rowOff>
    </xdr:from>
    <xdr:to>
      <xdr:col>102</xdr:col>
      <xdr:colOff>114300</xdr:colOff>
      <xdr:row>64</xdr:row>
      <xdr:rowOff>28194</xdr:rowOff>
    </xdr:to>
    <xdr:cxnSp macro="">
      <xdr:nvCxnSpPr>
        <xdr:cNvPr id="602" name="直線コネクタ 601">
          <a:extLst>
            <a:ext uri="{FF2B5EF4-FFF2-40B4-BE49-F238E27FC236}">
              <a16:creationId xmlns:a16="http://schemas.microsoft.com/office/drawing/2014/main" id="{B747EA81-64EE-419C-B124-4DE5669727E7}"/>
            </a:ext>
          </a:extLst>
        </xdr:cNvPr>
        <xdr:cNvCxnSpPr/>
      </xdr:nvCxnSpPr>
      <xdr:spPr>
        <a:xfrm flipV="1">
          <a:off x="16804640" y="10990707"/>
          <a:ext cx="79756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0054B437-383C-4FB2-A3EA-518B5802BE7E}"/>
            </a:ext>
          </a:extLst>
        </xdr:cNvPr>
        <xdr:cNvSpPr txBox="1"/>
      </xdr:nvSpPr>
      <xdr:spPr>
        <a:xfrm>
          <a:off x="18982132"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F73C45A1-C638-4DEA-90BA-90B7E6542282}"/>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2DE1B081-02D7-4791-BCFD-5168AF510CA8}"/>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651B0E74-1F9D-421F-AE1F-70A3B8941CF2}"/>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69740</xdr:rowOff>
    </xdr:from>
    <xdr:ext cx="469744" cy="259045"/>
    <xdr:sp macro="" textlink="">
      <xdr:nvSpPr>
        <xdr:cNvPr id="607" name="n_1mainValue【学校施設】&#10;一人当たり面積">
          <a:extLst>
            <a:ext uri="{FF2B5EF4-FFF2-40B4-BE49-F238E27FC236}">
              <a16:creationId xmlns:a16="http://schemas.microsoft.com/office/drawing/2014/main" id="{B002F50C-296B-4BFE-9AD5-A947CBB4B4E5}"/>
            </a:ext>
          </a:extLst>
        </xdr:cNvPr>
        <xdr:cNvSpPr txBox="1"/>
      </xdr:nvSpPr>
      <xdr:spPr>
        <a:xfrm>
          <a:off x="18982132"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65168</xdr:rowOff>
    </xdr:from>
    <xdr:ext cx="469744" cy="259045"/>
    <xdr:sp macro="" textlink="">
      <xdr:nvSpPr>
        <xdr:cNvPr id="608" name="n_2mainValue【学校施設】&#10;一人当たり面積">
          <a:extLst>
            <a:ext uri="{FF2B5EF4-FFF2-40B4-BE49-F238E27FC236}">
              <a16:creationId xmlns:a16="http://schemas.microsoft.com/office/drawing/2014/main" id="{D48E196C-7758-492B-8EFE-376B8E44C86C}"/>
            </a:ext>
          </a:extLst>
        </xdr:cNvPr>
        <xdr:cNvSpPr txBox="1"/>
      </xdr:nvSpPr>
      <xdr:spPr>
        <a:xfrm>
          <a:off x="18182032"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63644</xdr:rowOff>
    </xdr:from>
    <xdr:ext cx="469744" cy="259045"/>
    <xdr:sp macro="" textlink="">
      <xdr:nvSpPr>
        <xdr:cNvPr id="609" name="n_3mainValue【学校施設】&#10;一人当たり面積">
          <a:extLst>
            <a:ext uri="{FF2B5EF4-FFF2-40B4-BE49-F238E27FC236}">
              <a16:creationId xmlns:a16="http://schemas.microsoft.com/office/drawing/2014/main" id="{AF995F98-363B-462F-92EC-EC4763E98DA9}"/>
            </a:ext>
          </a:extLst>
        </xdr:cNvPr>
        <xdr:cNvSpPr txBox="1"/>
      </xdr:nvSpPr>
      <xdr:spPr>
        <a:xfrm>
          <a:off x="17384472"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70121</xdr:rowOff>
    </xdr:from>
    <xdr:ext cx="469744" cy="259045"/>
    <xdr:sp macro="" textlink="">
      <xdr:nvSpPr>
        <xdr:cNvPr id="610" name="n_4mainValue【学校施設】&#10;一人当たり面積">
          <a:extLst>
            <a:ext uri="{FF2B5EF4-FFF2-40B4-BE49-F238E27FC236}">
              <a16:creationId xmlns:a16="http://schemas.microsoft.com/office/drawing/2014/main" id="{8C3B9B86-E18F-48FF-93BE-52F130B72086}"/>
            </a:ext>
          </a:extLst>
        </xdr:cNvPr>
        <xdr:cNvSpPr txBox="1"/>
      </xdr:nvSpPr>
      <xdr:spPr>
        <a:xfrm>
          <a:off x="1658881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B17DB50B-BBA1-47C2-A10C-7C5E0CEB2C0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86A30159-F2A7-4BC2-B9DD-4AF686FC3C3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5A054C6E-87C4-4998-AA87-EF0BB86B226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26C6B5D0-4F91-445F-BC6D-A17FEB9825D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462EA85C-E9EF-47A1-A45E-00B2A84F4FD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5367392-9622-4E27-81E4-ADFD06A4BD6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66C8070C-428F-41DC-9F74-67CE709C362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E3CAFC7D-368C-494E-B71B-3894F5795CF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98DB5C4E-684F-45C3-BC03-FE34E2316E4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C4A10573-CE71-4D00-8E0C-AFB15C8EF67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9EE2DEB2-38A9-41DF-9EEA-CC25BE7B73D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EF1B31C4-A61F-4F87-892C-9834BB0561F0}"/>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31E8CC38-2BA8-4470-86F8-F15F6B3781A0}"/>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141C554A-068B-4E60-AB7B-7EC8450D40D2}"/>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EE2F7FBA-0813-4D29-838A-9245497710BD}"/>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8A42B6E8-8FCB-4D75-ACE8-A537CDB0479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7DEA3CAE-B3B2-4F9E-90F6-DD1CC0B1A3DD}"/>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79859671-BAD6-4C2F-BB62-678B13C147D0}"/>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AA2DF518-E39A-4865-8C06-97A09548339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01595D65-6F20-4764-B6A6-E3D5A96DCA48}"/>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4AADD390-A5F9-4ED5-B0E9-F26FB7B6A54F}"/>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72A57891-8196-4220-A03E-2141FDEC31A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5152DE1E-5543-4ECA-81F5-5E1B49E7F41F}"/>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D05006A3-B720-4DC2-8804-5C3B74AF322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AFBDD4C7-82FB-4FEB-A6DC-971D0F5DB44D}"/>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BF5B32C3-9E22-4FB8-9C3D-F9932D093D71}"/>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6A445154-247A-4D46-B29D-CD5DF47302F9}"/>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2DC9A88D-2616-4E97-AE42-7CB84F47DC5C}"/>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EBD80FD2-4C5A-4DF5-816B-22396AA6E3E0}"/>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a:extLst>
            <a:ext uri="{FF2B5EF4-FFF2-40B4-BE49-F238E27FC236}">
              <a16:creationId xmlns:a16="http://schemas.microsoft.com/office/drawing/2014/main" id="{A27F7039-E636-4A4D-B414-D45AB113CC85}"/>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1A45F0B4-8A20-4EAB-9A0E-48D4FBD7ED0A}"/>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42C870F9-6283-426E-9A47-EA33C676E291}"/>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69115B1A-1DF8-413B-AA2E-7564BE2075B2}"/>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2061A7F3-4FA0-48BE-B77C-307B45C2BB30}"/>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06EC5D0F-249B-4558-8961-262D2B12C88B}"/>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AC97942D-9FE7-4C46-A068-CB129CABCB7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6602E26B-CC15-4F7B-B883-00388E22415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59AA9B7F-5407-4C4D-A649-4EB14E33821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AC467371-9C9A-4024-BB9B-97446A1E08C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795F50EC-2706-465B-A7A0-2E4245D1F49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xdr:rowOff>
    </xdr:from>
    <xdr:to>
      <xdr:col>85</xdr:col>
      <xdr:colOff>177800</xdr:colOff>
      <xdr:row>77</xdr:row>
      <xdr:rowOff>109855</xdr:rowOff>
    </xdr:to>
    <xdr:sp macro="" textlink="">
      <xdr:nvSpPr>
        <xdr:cNvPr id="651" name="楕円 650">
          <a:extLst>
            <a:ext uri="{FF2B5EF4-FFF2-40B4-BE49-F238E27FC236}">
              <a16:creationId xmlns:a16="http://schemas.microsoft.com/office/drawing/2014/main" id="{EB6F56EE-90E5-4A28-95CF-1D025E435B29}"/>
            </a:ext>
          </a:extLst>
        </xdr:cNvPr>
        <xdr:cNvSpPr/>
      </xdr:nvSpPr>
      <xdr:spPr>
        <a:xfrm>
          <a:off x="14649450" y="132118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132732</xdr:rowOff>
    </xdr:from>
    <xdr:ext cx="405111" cy="259045"/>
    <xdr:sp macro="" textlink="">
      <xdr:nvSpPr>
        <xdr:cNvPr id="652" name="【児童館】&#10;有形固定資産減価償却率該当値テキスト">
          <a:extLst>
            <a:ext uri="{FF2B5EF4-FFF2-40B4-BE49-F238E27FC236}">
              <a16:creationId xmlns:a16="http://schemas.microsoft.com/office/drawing/2014/main" id="{3D91089B-9886-49FE-B9AB-437777E872C7}"/>
            </a:ext>
          </a:extLst>
        </xdr:cNvPr>
        <xdr:cNvSpPr txBox="1"/>
      </xdr:nvSpPr>
      <xdr:spPr>
        <a:xfrm>
          <a:off x="14742160" y="1316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111125</xdr:rowOff>
    </xdr:from>
    <xdr:to>
      <xdr:col>81</xdr:col>
      <xdr:colOff>101600</xdr:colOff>
      <xdr:row>79</xdr:row>
      <xdr:rowOff>41275</xdr:rowOff>
    </xdr:to>
    <xdr:sp macro="" textlink="">
      <xdr:nvSpPr>
        <xdr:cNvPr id="653" name="楕円 652">
          <a:extLst>
            <a:ext uri="{FF2B5EF4-FFF2-40B4-BE49-F238E27FC236}">
              <a16:creationId xmlns:a16="http://schemas.microsoft.com/office/drawing/2014/main" id="{FFD6B3F4-33DF-4D9D-997C-85FDF4BEC5B5}"/>
            </a:ext>
          </a:extLst>
        </xdr:cNvPr>
        <xdr:cNvSpPr/>
      </xdr:nvSpPr>
      <xdr:spPr>
        <a:xfrm>
          <a:off x="13887450" y="134842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59055</xdr:rowOff>
    </xdr:from>
    <xdr:to>
      <xdr:col>85</xdr:col>
      <xdr:colOff>127000</xdr:colOff>
      <xdr:row>78</xdr:row>
      <xdr:rowOff>161925</xdr:rowOff>
    </xdr:to>
    <xdr:cxnSp macro="">
      <xdr:nvCxnSpPr>
        <xdr:cNvPr id="654" name="直線コネクタ 653">
          <a:extLst>
            <a:ext uri="{FF2B5EF4-FFF2-40B4-BE49-F238E27FC236}">
              <a16:creationId xmlns:a16="http://schemas.microsoft.com/office/drawing/2014/main" id="{5345E13D-1648-4E18-B137-B316E836C7A8}"/>
            </a:ext>
          </a:extLst>
        </xdr:cNvPr>
        <xdr:cNvCxnSpPr/>
      </xdr:nvCxnSpPr>
      <xdr:spPr>
        <a:xfrm flipV="1">
          <a:off x="13942060" y="13256895"/>
          <a:ext cx="762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59689</xdr:rowOff>
    </xdr:from>
    <xdr:to>
      <xdr:col>76</xdr:col>
      <xdr:colOff>165100</xdr:colOff>
      <xdr:row>79</xdr:row>
      <xdr:rowOff>161289</xdr:rowOff>
    </xdr:to>
    <xdr:sp macro="" textlink="">
      <xdr:nvSpPr>
        <xdr:cNvPr id="655" name="楕円 654">
          <a:extLst>
            <a:ext uri="{FF2B5EF4-FFF2-40B4-BE49-F238E27FC236}">
              <a16:creationId xmlns:a16="http://schemas.microsoft.com/office/drawing/2014/main" id="{4E3807A7-9884-4399-8142-F9D3E4415159}"/>
            </a:ext>
          </a:extLst>
        </xdr:cNvPr>
        <xdr:cNvSpPr/>
      </xdr:nvSpPr>
      <xdr:spPr>
        <a:xfrm>
          <a:off x="13089890" y="136004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161925</xdr:rowOff>
    </xdr:from>
    <xdr:to>
      <xdr:col>81</xdr:col>
      <xdr:colOff>50800</xdr:colOff>
      <xdr:row>79</xdr:row>
      <xdr:rowOff>110489</xdr:rowOff>
    </xdr:to>
    <xdr:cxnSp macro="">
      <xdr:nvCxnSpPr>
        <xdr:cNvPr id="656" name="直線コネクタ 655">
          <a:extLst>
            <a:ext uri="{FF2B5EF4-FFF2-40B4-BE49-F238E27FC236}">
              <a16:creationId xmlns:a16="http://schemas.microsoft.com/office/drawing/2014/main" id="{79BB31D4-BA92-4608-B0E5-CC8304320812}"/>
            </a:ext>
          </a:extLst>
        </xdr:cNvPr>
        <xdr:cNvCxnSpPr/>
      </xdr:nvCxnSpPr>
      <xdr:spPr>
        <a:xfrm flipV="1">
          <a:off x="13144500" y="13536930"/>
          <a:ext cx="797560" cy="1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71120</xdr:rowOff>
    </xdr:from>
    <xdr:to>
      <xdr:col>72</xdr:col>
      <xdr:colOff>38100</xdr:colOff>
      <xdr:row>86</xdr:row>
      <xdr:rowOff>1270</xdr:rowOff>
    </xdr:to>
    <xdr:sp macro="" textlink="">
      <xdr:nvSpPr>
        <xdr:cNvPr id="657" name="楕円 656">
          <a:extLst>
            <a:ext uri="{FF2B5EF4-FFF2-40B4-BE49-F238E27FC236}">
              <a16:creationId xmlns:a16="http://schemas.microsoft.com/office/drawing/2014/main" id="{E3B0A34F-01B8-4D71-AEDD-DBDA04AA3AFE}"/>
            </a:ext>
          </a:extLst>
        </xdr:cNvPr>
        <xdr:cNvSpPr/>
      </xdr:nvSpPr>
      <xdr:spPr>
        <a:xfrm>
          <a:off x="12303760" y="146424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110489</xdr:rowOff>
    </xdr:from>
    <xdr:to>
      <xdr:col>76</xdr:col>
      <xdr:colOff>114300</xdr:colOff>
      <xdr:row>85</xdr:row>
      <xdr:rowOff>121920</xdr:rowOff>
    </xdr:to>
    <xdr:cxnSp macro="">
      <xdr:nvCxnSpPr>
        <xdr:cNvPr id="658" name="直線コネクタ 657">
          <a:extLst>
            <a:ext uri="{FF2B5EF4-FFF2-40B4-BE49-F238E27FC236}">
              <a16:creationId xmlns:a16="http://schemas.microsoft.com/office/drawing/2014/main" id="{74A2F13A-92DF-400D-B55B-AED56A0AC4C4}"/>
            </a:ext>
          </a:extLst>
        </xdr:cNvPr>
        <xdr:cNvCxnSpPr/>
      </xdr:nvCxnSpPr>
      <xdr:spPr>
        <a:xfrm flipV="1">
          <a:off x="12346940" y="13653134"/>
          <a:ext cx="797560" cy="10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29211</xdr:rowOff>
    </xdr:from>
    <xdr:to>
      <xdr:col>67</xdr:col>
      <xdr:colOff>101600</xdr:colOff>
      <xdr:row>85</xdr:row>
      <xdr:rowOff>130811</xdr:rowOff>
    </xdr:to>
    <xdr:sp macro="" textlink="">
      <xdr:nvSpPr>
        <xdr:cNvPr id="659" name="楕円 658">
          <a:extLst>
            <a:ext uri="{FF2B5EF4-FFF2-40B4-BE49-F238E27FC236}">
              <a16:creationId xmlns:a16="http://schemas.microsoft.com/office/drawing/2014/main" id="{8B473640-BDF4-44CB-84E5-39FF51151638}"/>
            </a:ext>
          </a:extLst>
        </xdr:cNvPr>
        <xdr:cNvSpPr/>
      </xdr:nvSpPr>
      <xdr:spPr>
        <a:xfrm>
          <a:off x="11487150" y="146005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80011</xdr:rowOff>
    </xdr:from>
    <xdr:to>
      <xdr:col>71</xdr:col>
      <xdr:colOff>177800</xdr:colOff>
      <xdr:row>85</xdr:row>
      <xdr:rowOff>121920</xdr:rowOff>
    </xdr:to>
    <xdr:cxnSp macro="">
      <xdr:nvCxnSpPr>
        <xdr:cNvPr id="660" name="直線コネクタ 659">
          <a:extLst>
            <a:ext uri="{FF2B5EF4-FFF2-40B4-BE49-F238E27FC236}">
              <a16:creationId xmlns:a16="http://schemas.microsoft.com/office/drawing/2014/main" id="{8267CC26-80C5-45D8-91D6-8D0977F6966F}"/>
            </a:ext>
          </a:extLst>
        </xdr:cNvPr>
        <xdr:cNvCxnSpPr/>
      </xdr:nvCxnSpPr>
      <xdr:spPr>
        <a:xfrm>
          <a:off x="11541760" y="14655166"/>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a:extLst>
            <a:ext uri="{FF2B5EF4-FFF2-40B4-BE49-F238E27FC236}">
              <a16:creationId xmlns:a16="http://schemas.microsoft.com/office/drawing/2014/main" id="{D250FC66-6DA0-4E9A-983F-62CB4DBAEDD0}"/>
            </a:ext>
          </a:extLst>
        </xdr:cNvPr>
        <xdr:cNvSpPr txBox="1"/>
      </xdr:nvSpPr>
      <xdr:spPr>
        <a:xfrm>
          <a:off x="1373823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2" name="n_2aveValue【児童館】&#10;有形固定資産減価償却率">
          <a:extLst>
            <a:ext uri="{FF2B5EF4-FFF2-40B4-BE49-F238E27FC236}">
              <a16:creationId xmlns:a16="http://schemas.microsoft.com/office/drawing/2014/main" id="{CA4CDE9B-61F6-4355-8615-7CF60F1AFFF9}"/>
            </a:ext>
          </a:extLst>
        </xdr:cNvPr>
        <xdr:cNvSpPr txBox="1"/>
      </xdr:nvSpPr>
      <xdr:spPr>
        <a:xfrm>
          <a:off x="1295718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63" name="n_3aveValue【児童館】&#10;有形固定資産減価償却率">
          <a:extLst>
            <a:ext uri="{FF2B5EF4-FFF2-40B4-BE49-F238E27FC236}">
              <a16:creationId xmlns:a16="http://schemas.microsoft.com/office/drawing/2014/main" id="{819FB61A-386F-4A0B-9ACC-EC26B1C726FF}"/>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64" name="n_4aveValue【児童館】&#10;有形固定資産減価償却率">
          <a:extLst>
            <a:ext uri="{FF2B5EF4-FFF2-40B4-BE49-F238E27FC236}">
              <a16:creationId xmlns:a16="http://schemas.microsoft.com/office/drawing/2014/main" id="{01972E72-815D-4AF6-980E-841651AB53E9}"/>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57802</xdr:rowOff>
    </xdr:from>
    <xdr:ext cx="405111" cy="259045"/>
    <xdr:sp macro="" textlink="">
      <xdr:nvSpPr>
        <xdr:cNvPr id="665" name="n_1mainValue【児童館】&#10;有形固定資産減価償却率">
          <a:extLst>
            <a:ext uri="{FF2B5EF4-FFF2-40B4-BE49-F238E27FC236}">
              <a16:creationId xmlns:a16="http://schemas.microsoft.com/office/drawing/2014/main" id="{4659F57F-1F1A-4045-A921-54A3FD348D2A}"/>
            </a:ext>
          </a:extLst>
        </xdr:cNvPr>
        <xdr:cNvSpPr txBox="1"/>
      </xdr:nvSpPr>
      <xdr:spPr>
        <a:xfrm>
          <a:off x="13738234" y="132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6366</xdr:rowOff>
    </xdr:from>
    <xdr:ext cx="405111" cy="259045"/>
    <xdr:sp macro="" textlink="">
      <xdr:nvSpPr>
        <xdr:cNvPr id="666" name="n_2mainValue【児童館】&#10;有形固定資産減価償却率">
          <a:extLst>
            <a:ext uri="{FF2B5EF4-FFF2-40B4-BE49-F238E27FC236}">
              <a16:creationId xmlns:a16="http://schemas.microsoft.com/office/drawing/2014/main" id="{5970BCE2-956B-484B-8468-73752B1FDE7E}"/>
            </a:ext>
          </a:extLst>
        </xdr:cNvPr>
        <xdr:cNvSpPr txBox="1"/>
      </xdr:nvSpPr>
      <xdr:spPr>
        <a:xfrm>
          <a:off x="12957184" y="133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163847</xdr:rowOff>
    </xdr:from>
    <xdr:ext cx="405111" cy="259045"/>
    <xdr:sp macro="" textlink="">
      <xdr:nvSpPr>
        <xdr:cNvPr id="667" name="n_3mainValue【児童館】&#10;有形固定資産減価償却率">
          <a:extLst>
            <a:ext uri="{FF2B5EF4-FFF2-40B4-BE49-F238E27FC236}">
              <a16:creationId xmlns:a16="http://schemas.microsoft.com/office/drawing/2014/main" id="{6FC40538-2995-44FA-B6B8-7FEB476DBEAC}"/>
            </a:ext>
          </a:extLst>
        </xdr:cNvPr>
        <xdr:cNvSpPr txBox="1"/>
      </xdr:nvSpPr>
      <xdr:spPr>
        <a:xfrm>
          <a:off x="1217105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121938</xdr:rowOff>
    </xdr:from>
    <xdr:ext cx="405111" cy="259045"/>
    <xdr:sp macro="" textlink="">
      <xdr:nvSpPr>
        <xdr:cNvPr id="668" name="n_4mainValue【児童館】&#10;有形固定資産減価償却率">
          <a:extLst>
            <a:ext uri="{FF2B5EF4-FFF2-40B4-BE49-F238E27FC236}">
              <a16:creationId xmlns:a16="http://schemas.microsoft.com/office/drawing/2014/main" id="{E04AD8D3-EB0E-4FDF-8443-F7C12DB20960}"/>
            </a:ext>
          </a:extLst>
        </xdr:cNvPr>
        <xdr:cNvSpPr txBox="1"/>
      </xdr:nvSpPr>
      <xdr:spPr>
        <a:xfrm>
          <a:off x="11354444" y="14697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A6980107-D39D-4146-AA4E-8A07B989162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6BE303CA-8287-4D7F-B8FD-3D2C9EA34B2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FEC68DF7-0BAC-4976-A3A1-2CA0C0C4730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BF6A3CDA-DDD6-40C1-BEC4-185093FDCD1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5FCD6717-12A3-4FCF-AB0F-DB19B47D613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C15315A9-AD09-424B-989F-963929E5FCC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E9BC5BA5-D90E-49FD-8794-FDD128F54F8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C0E1D376-AD17-47FF-B80C-96579F7F22F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FEA3A8DC-7F58-4A8A-8F2C-A967260FB5E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C68A2754-F8C7-4334-9740-8B85266BF53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21724399-2585-4CBB-8D0F-5B7C58B2C131}"/>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71222654-F10A-4C45-94B8-5FC768F09FE2}"/>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845A06A4-F328-4022-AF3B-187C903FA9E3}"/>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539EC0E5-F4D3-456A-8C40-39F086575DEB}"/>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5422F5E0-F82C-4826-BE93-10FCE53E7E8B}"/>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937DE680-C39F-4AEE-A018-2D428EB9432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892045D0-1701-4746-8933-EE0200175480}"/>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A9564256-AEE4-44FD-9754-24CC95FDF0E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B1276302-DBA5-4105-8C21-C78B8B1C5AE2}"/>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DD548F74-4046-4979-B8CB-95956EABB4E1}"/>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9727FE00-B8E9-4F9B-B43B-BA8EB628360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E5899DD0-63F5-42D2-828D-C482EF80741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BE2D4404-2EE0-4E0C-BF30-3A47893CF26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719C16E1-9207-4197-85E5-BB54A74787B7}"/>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CB990CBB-A70A-440D-A330-712386563A5C}"/>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C9446BD2-D0D1-4647-AA76-EC94600C6078}"/>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C836D8C4-4D01-4DFE-B341-4F277C2F9773}"/>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7CDDE87E-47A5-4094-BE30-098C3EAC859E}"/>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a:extLst>
            <a:ext uri="{FF2B5EF4-FFF2-40B4-BE49-F238E27FC236}">
              <a16:creationId xmlns:a16="http://schemas.microsoft.com/office/drawing/2014/main" id="{5857D0BC-DAE3-4F21-81EE-929860EB0146}"/>
            </a:ext>
          </a:extLst>
        </xdr:cNvPr>
        <xdr:cNvSpPr txBox="1"/>
      </xdr:nvSpPr>
      <xdr:spPr>
        <a:xfrm>
          <a:off x="19985990" y="1428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5CBB6C2D-6BB2-4277-8C8E-33C19151C7DB}"/>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AAC5F5AD-18DD-42E2-AD71-14B57600D774}"/>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EAC5B638-B117-4C0D-B33B-DC677FA27761}"/>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C549DB3D-6645-492E-BA9C-29C86D20FB81}"/>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CA8042B8-E25A-4E7C-8472-27A1C96AF4A4}"/>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D915E6CA-C404-421D-AF23-DFE826C7A00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8DDC7B79-0E33-491F-91E5-E95F89BB0E1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37CA1DD5-A1CA-447E-B664-303856534EF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CF5ADA4-37F5-41D6-8148-4E931DF65F4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3F8156CF-07DB-418D-9896-E344B48F5C3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08" name="楕円 707">
          <a:extLst>
            <a:ext uri="{FF2B5EF4-FFF2-40B4-BE49-F238E27FC236}">
              <a16:creationId xmlns:a16="http://schemas.microsoft.com/office/drawing/2014/main" id="{90A08F33-93A6-439E-A537-1CA8EC1E0F65}"/>
            </a:ext>
          </a:extLst>
        </xdr:cNvPr>
        <xdr:cNvSpPr/>
      </xdr:nvSpPr>
      <xdr:spPr>
        <a:xfrm>
          <a:off x="19161760" y="14766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25400</xdr:rowOff>
    </xdr:from>
    <xdr:to>
      <xdr:col>107</xdr:col>
      <xdr:colOff>101600</xdr:colOff>
      <xdr:row>86</xdr:row>
      <xdr:rowOff>127000</xdr:rowOff>
    </xdr:to>
    <xdr:sp macro="" textlink="">
      <xdr:nvSpPr>
        <xdr:cNvPr id="709" name="楕円 708">
          <a:extLst>
            <a:ext uri="{FF2B5EF4-FFF2-40B4-BE49-F238E27FC236}">
              <a16:creationId xmlns:a16="http://schemas.microsoft.com/office/drawing/2014/main" id="{EFA51C70-DE2C-4520-AE83-538895B5D14A}"/>
            </a:ext>
          </a:extLst>
        </xdr:cNvPr>
        <xdr:cNvSpPr/>
      </xdr:nvSpPr>
      <xdr:spPr>
        <a:xfrm>
          <a:off x="18345150" y="14766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10" name="直線コネクタ 709">
          <a:extLst>
            <a:ext uri="{FF2B5EF4-FFF2-40B4-BE49-F238E27FC236}">
              <a16:creationId xmlns:a16="http://schemas.microsoft.com/office/drawing/2014/main" id="{60F0C73A-C559-461C-8115-EF4967A50EAA}"/>
            </a:ext>
          </a:extLst>
        </xdr:cNvPr>
        <xdr:cNvCxnSpPr/>
      </xdr:nvCxnSpPr>
      <xdr:spPr>
        <a:xfrm>
          <a:off x="18399760" y="148209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11" name="楕円 710">
          <a:extLst>
            <a:ext uri="{FF2B5EF4-FFF2-40B4-BE49-F238E27FC236}">
              <a16:creationId xmlns:a16="http://schemas.microsoft.com/office/drawing/2014/main" id="{82B4B1F1-7A52-4A6E-AD85-2E0A371C21B5}"/>
            </a:ext>
          </a:extLst>
        </xdr:cNvPr>
        <xdr:cNvSpPr/>
      </xdr:nvSpPr>
      <xdr:spPr>
        <a:xfrm>
          <a:off x="17547590" y="147662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12" name="直線コネクタ 711">
          <a:extLst>
            <a:ext uri="{FF2B5EF4-FFF2-40B4-BE49-F238E27FC236}">
              <a16:creationId xmlns:a16="http://schemas.microsoft.com/office/drawing/2014/main" id="{FEDCE643-D3A7-42AD-8610-FCAFD5ECB412}"/>
            </a:ext>
          </a:extLst>
        </xdr:cNvPr>
        <xdr:cNvCxnSpPr/>
      </xdr:nvCxnSpPr>
      <xdr:spPr>
        <a:xfrm>
          <a:off x="17602200" y="14820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13" name="楕円 712">
          <a:extLst>
            <a:ext uri="{FF2B5EF4-FFF2-40B4-BE49-F238E27FC236}">
              <a16:creationId xmlns:a16="http://schemas.microsoft.com/office/drawing/2014/main" id="{98C1D527-604C-413A-A363-07ADB4817D79}"/>
            </a:ext>
          </a:extLst>
        </xdr:cNvPr>
        <xdr:cNvSpPr/>
      </xdr:nvSpPr>
      <xdr:spPr>
        <a:xfrm>
          <a:off x="16761460" y="147662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14" name="直線コネクタ 713">
          <a:extLst>
            <a:ext uri="{FF2B5EF4-FFF2-40B4-BE49-F238E27FC236}">
              <a16:creationId xmlns:a16="http://schemas.microsoft.com/office/drawing/2014/main" id="{8E9BCFF7-A78F-4E8F-B92E-B1AA4C5337F8}"/>
            </a:ext>
          </a:extLst>
        </xdr:cNvPr>
        <xdr:cNvCxnSpPr/>
      </xdr:nvCxnSpPr>
      <xdr:spPr>
        <a:xfrm>
          <a:off x="16804640" y="14820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15" name="n_1aveValue【児童館】&#10;一人当たり面積">
          <a:extLst>
            <a:ext uri="{FF2B5EF4-FFF2-40B4-BE49-F238E27FC236}">
              <a16:creationId xmlns:a16="http://schemas.microsoft.com/office/drawing/2014/main" id="{A027033D-19DC-48FF-907D-300098B5269C}"/>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6" name="n_2aveValue【児童館】&#10;一人当たり面積">
          <a:extLst>
            <a:ext uri="{FF2B5EF4-FFF2-40B4-BE49-F238E27FC236}">
              <a16:creationId xmlns:a16="http://schemas.microsoft.com/office/drawing/2014/main" id="{267CC631-D125-4F50-8999-D378114058F0}"/>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17" name="n_3aveValue【児童館】&#10;一人当たり面積">
          <a:extLst>
            <a:ext uri="{FF2B5EF4-FFF2-40B4-BE49-F238E27FC236}">
              <a16:creationId xmlns:a16="http://schemas.microsoft.com/office/drawing/2014/main" id="{B91BA5A0-9E1C-407D-A8CE-E0A637F8EB37}"/>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18" name="n_4aveValue【児童館】&#10;一人当たり面積">
          <a:extLst>
            <a:ext uri="{FF2B5EF4-FFF2-40B4-BE49-F238E27FC236}">
              <a16:creationId xmlns:a16="http://schemas.microsoft.com/office/drawing/2014/main" id="{AAC75292-6613-42BF-B629-3C1FE9FBA2B1}"/>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19" name="n_1mainValue【児童館】&#10;一人当たり面積">
          <a:extLst>
            <a:ext uri="{FF2B5EF4-FFF2-40B4-BE49-F238E27FC236}">
              <a16:creationId xmlns:a16="http://schemas.microsoft.com/office/drawing/2014/main" id="{0D815773-DF29-4049-9983-7742F9F67440}"/>
            </a:ext>
          </a:extLst>
        </xdr:cNvPr>
        <xdr:cNvSpPr txBox="1"/>
      </xdr:nvSpPr>
      <xdr:spPr>
        <a:xfrm>
          <a:off x="1898213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20" name="n_2mainValue【児童館】&#10;一人当たり面積">
          <a:extLst>
            <a:ext uri="{FF2B5EF4-FFF2-40B4-BE49-F238E27FC236}">
              <a16:creationId xmlns:a16="http://schemas.microsoft.com/office/drawing/2014/main" id="{F7BABF75-291E-4965-A4F2-16F5EBDA8DDC}"/>
            </a:ext>
          </a:extLst>
        </xdr:cNvPr>
        <xdr:cNvSpPr txBox="1"/>
      </xdr:nvSpPr>
      <xdr:spPr>
        <a:xfrm>
          <a:off x="1818203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21" name="n_3mainValue【児童館】&#10;一人当たり面積">
          <a:extLst>
            <a:ext uri="{FF2B5EF4-FFF2-40B4-BE49-F238E27FC236}">
              <a16:creationId xmlns:a16="http://schemas.microsoft.com/office/drawing/2014/main" id="{4A826792-F020-42CC-9B1D-D656D75403DD}"/>
            </a:ext>
          </a:extLst>
        </xdr:cNvPr>
        <xdr:cNvSpPr txBox="1"/>
      </xdr:nvSpPr>
      <xdr:spPr>
        <a:xfrm>
          <a:off x="17384472"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22" name="n_4mainValue【児童館】&#10;一人当たり面積">
          <a:extLst>
            <a:ext uri="{FF2B5EF4-FFF2-40B4-BE49-F238E27FC236}">
              <a16:creationId xmlns:a16="http://schemas.microsoft.com/office/drawing/2014/main" id="{25B4FB56-B91B-4D1A-89DA-0030ED32ECDE}"/>
            </a:ext>
          </a:extLst>
        </xdr:cNvPr>
        <xdr:cNvSpPr txBox="1"/>
      </xdr:nvSpPr>
      <xdr:spPr>
        <a:xfrm>
          <a:off x="1658881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847CDF4E-FC92-4E51-A3AA-716475F0294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6EB6D3E2-F4EF-43F4-AD79-83D74B1785A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8AF69CE0-B1FC-4E91-98FE-C7E4C9F25B1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96B9D886-3409-4B8D-AE4B-6ACA36D975F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9416ABA2-9E6E-4856-8A74-CB17CB5C57F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7AD6F360-A625-44CE-B26F-B47B910F6C5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598A250-FB83-4352-85CC-9AAED5F3DCE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3D4339C5-F60E-48A3-9B82-0B92D39BB1F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CAE21281-F9D5-4FBA-85CA-E50E7B81759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9A0E6769-82B9-429B-BD30-A894D8D3339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DEF9C289-33F3-40DB-93D7-1B0CCDCF3F6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a:extLst>
            <a:ext uri="{FF2B5EF4-FFF2-40B4-BE49-F238E27FC236}">
              <a16:creationId xmlns:a16="http://schemas.microsoft.com/office/drawing/2014/main" id="{B579AF1B-8C44-4F18-83FC-2F6EE16E1E0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a:extLst>
            <a:ext uri="{FF2B5EF4-FFF2-40B4-BE49-F238E27FC236}">
              <a16:creationId xmlns:a16="http://schemas.microsoft.com/office/drawing/2014/main" id="{BB047309-40B1-4370-B6AE-3DDDC877D38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a:extLst>
            <a:ext uri="{FF2B5EF4-FFF2-40B4-BE49-F238E27FC236}">
              <a16:creationId xmlns:a16="http://schemas.microsoft.com/office/drawing/2014/main" id="{95045467-8510-41E3-A49A-A66355A089A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a:extLst>
            <a:ext uri="{FF2B5EF4-FFF2-40B4-BE49-F238E27FC236}">
              <a16:creationId xmlns:a16="http://schemas.microsoft.com/office/drawing/2014/main" id="{2C03974C-C2B8-41C4-B644-046B7EBA41A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a:extLst>
            <a:ext uri="{FF2B5EF4-FFF2-40B4-BE49-F238E27FC236}">
              <a16:creationId xmlns:a16="http://schemas.microsoft.com/office/drawing/2014/main" id="{1D4C5314-E854-44D9-90C8-C959FAB7AF82}"/>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a:extLst>
            <a:ext uri="{FF2B5EF4-FFF2-40B4-BE49-F238E27FC236}">
              <a16:creationId xmlns:a16="http://schemas.microsoft.com/office/drawing/2014/main" id="{0E1F7E6B-7B34-423F-846D-9631455F7E2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a:extLst>
            <a:ext uri="{FF2B5EF4-FFF2-40B4-BE49-F238E27FC236}">
              <a16:creationId xmlns:a16="http://schemas.microsoft.com/office/drawing/2014/main" id="{1D6B18B4-AF8D-4E26-B548-81400722DEFF}"/>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a:extLst>
            <a:ext uri="{FF2B5EF4-FFF2-40B4-BE49-F238E27FC236}">
              <a16:creationId xmlns:a16="http://schemas.microsoft.com/office/drawing/2014/main" id="{48852932-AEA8-42C1-8FB9-E4297514A20D}"/>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a:extLst>
            <a:ext uri="{FF2B5EF4-FFF2-40B4-BE49-F238E27FC236}">
              <a16:creationId xmlns:a16="http://schemas.microsoft.com/office/drawing/2014/main" id="{7B7F1A55-343E-4F5A-9014-3BABA4F6BBC5}"/>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3" name="テキスト ボックス 742">
          <a:extLst>
            <a:ext uri="{FF2B5EF4-FFF2-40B4-BE49-F238E27FC236}">
              <a16:creationId xmlns:a16="http://schemas.microsoft.com/office/drawing/2014/main" id="{D4CA32B7-BBAB-463C-B6A2-48859901F2F1}"/>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C06E4C87-8A89-4B83-B234-77005D68BC4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5" name="テキスト ボックス 744">
          <a:extLst>
            <a:ext uri="{FF2B5EF4-FFF2-40B4-BE49-F238E27FC236}">
              <a16:creationId xmlns:a16="http://schemas.microsoft.com/office/drawing/2014/main" id="{79157979-EE53-4055-87DF-0E66BB7C087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id="{BB49E2C6-0B4E-452F-9041-08CF96C33D2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47" name="直線コネクタ 746">
          <a:extLst>
            <a:ext uri="{FF2B5EF4-FFF2-40B4-BE49-F238E27FC236}">
              <a16:creationId xmlns:a16="http://schemas.microsoft.com/office/drawing/2014/main" id="{EBE304A2-46A9-44FB-98CE-850DD2A200DA}"/>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48" name="【公民館】&#10;有形固定資産減価償却率最小値テキスト">
          <a:extLst>
            <a:ext uri="{FF2B5EF4-FFF2-40B4-BE49-F238E27FC236}">
              <a16:creationId xmlns:a16="http://schemas.microsoft.com/office/drawing/2014/main" id="{051180CB-552D-4183-B11F-59376A99153A}"/>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49" name="直線コネクタ 748">
          <a:extLst>
            <a:ext uri="{FF2B5EF4-FFF2-40B4-BE49-F238E27FC236}">
              <a16:creationId xmlns:a16="http://schemas.microsoft.com/office/drawing/2014/main" id="{BA7CF40C-58D5-4CB4-8A79-9440566F6DD0}"/>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0" name="【公民館】&#10;有形固定資産減価償却率最大値テキスト">
          <a:extLst>
            <a:ext uri="{FF2B5EF4-FFF2-40B4-BE49-F238E27FC236}">
              <a16:creationId xmlns:a16="http://schemas.microsoft.com/office/drawing/2014/main" id="{DF2CD9A3-BB70-4FFC-B134-BB8A718FC84D}"/>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1" name="直線コネクタ 750">
          <a:extLst>
            <a:ext uri="{FF2B5EF4-FFF2-40B4-BE49-F238E27FC236}">
              <a16:creationId xmlns:a16="http://schemas.microsoft.com/office/drawing/2014/main" id="{1056C911-962C-44EA-9581-3E5378FA0851}"/>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52" name="【公民館】&#10;有形固定資産減価償却率平均値テキスト">
          <a:extLst>
            <a:ext uri="{FF2B5EF4-FFF2-40B4-BE49-F238E27FC236}">
              <a16:creationId xmlns:a16="http://schemas.microsoft.com/office/drawing/2014/main" id="{00437554-BADA-4888-8446-9048E3990B10}"/>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3" name="フローチャート: 判断 752">
          <a:extLst>
            <a:ext uri="{FF2B5EF4-FFF2-40B4-BE49-F238E27FC236}">
              <a16:creationId xmlns:a16="http://schemas.microsoft.com/office/drawing/2014/main" id="{DFB104A8-D504-410F-9DBB-850D722A45BE}"/>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4" name="フローチャート: 判断 753">
          <a:extLst>
            <a:ext uri="{FF2B5EF4-FFF2-40B4-BE49-F238E27FC236}">
              <a16:creationId xmlns:a16="http://schemas.microsoft.com/office/drawing/2014/main" id="{9DA28B06-2E81-4478-853D-8F0C8C8FFF61}"/>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5" name="フローチャート: 判断 754">
          <a:extLst>
            <a:ext uri="{FF2B5EF4-FFF2-40B4-BE49-F238E27FC236}">
              <a16:creationId xmlns:a16="http://schemas.microsoft.com/office/drawing/2014/main" id="{415C5767-7FA4-4B4A-ABAC-0202F6A1C9F1}"/>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6" name="フローチャート: 判断 755">
          <a:extLst>
            <a:ext uri="{FF2B5EF4-FFF2-40B4-BE49-F238E27FC236}">
              <a16:creationId xmlns:a16="http://schemas.microsoft.com/office/drawing/2014/main" id="{13D4B455-C60C-47C9-876C-E8E1F847CEE5}"/>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57" name="フローチャート: 判断 756">
          <a:extLst>
            <a:ext uri="{FF2B5EF4-FFF2-40B4-BE49-F238E27FC236}">
              <a16:creationId xmlns:a16="http://schemas.microsoft.com/office/drawing/2014/main" id="{069935FA-AF21-4118-A286-42CFB198F38A}"/>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D060F7C-9BBD-4AFF-B956-FE6D576C24B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90172DAB-DF18-466E-ABC5-085E80CE9BE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BEB76572-9E7B-4985-9A18-DF1764C8D46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196E2C-31B8-42A5-ADB4-5BF66FDFC21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1707779-5BBC-4F04-925E-C3EA7382EF4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88264</xdr:rowOff>
    </xdr:from>
    <xdr:to>
      <xdr:col>85</xdr:col>
      <xdr:colOff>177800</xdr:colOff>
      <xdr:row>102</xdr:row>
      <xdr:rowOff>18414</xdr:rowOff>
    </xdr:to>
    <xdr:sp macro="" textlink="">
      <xdr:nvSpPr>
        <xdr:cNvPr id="763" name="楕円 762">
          <a:extLst>
            <a:ext uri="{FF2B5EF4-FFF2-40B4-BE49-F238E27FC236}">
              <a16:creationId xmlns:a16="http://schemas.microsoft.com/office/drawing/2014/main" id="{16147013-7309-4A2C-99EE-3AB67878AA52}"/>
            </a:ext>
          </a:extLst>
        </xdr:cNvPr>
        <xdr:cNvSpPr/>
      </xdr:nvSpPr>
      <xdr:spPr>
        <a:xfrm>
          <a:off x="14649450" y="174085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3191</xdr:rowOff>
    </xdr:from>
    <xdr:ext cx="405111" cy="259045"/>
    <xdr:sp macro="" textlink="">
      <xdr:nvSpPr>
        <xdr:cNvPr id="764" name="【公民館】&#10;有形固定資産減価償却率該当値テキスト">
          <a:extLst>
            <a:ext uri="{FF2B5EF4-FFF2-40B4-BE49-F238E27FC236}">
              <a16:creationId xmlns:a16="http://schemas.microsoft.com/office/drawing/2014/main" id="{77260123-FFF7-4B86-878D-7F537B994050}"/>
            </a:ext>
          </a:extLst>
        </xdr:cNvPr>
        <xdr:cNvSpPr txBox="1"/>
      </xdr:nvSpPr>
      <xdr:spPr>
        <a:xfrm>
          <a:off x="14742160" y="1731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19686</xdr:rowOff>
    </xdr:from>
    <xdr:to>
      <xdr:col>81</xdr:col>
      <xdr:colOff>101600</xdr:colOff>
      <xdr:row>101</xdr:row>
      <xdr:rowOff>121286</xdr:rowOff>
    </xdr:to>
    <xdr:sp macro="" textlink="">
      <xdr:nvSpPr>
        <xdr:cNvPr id="765" name="楕円 764">
          <a:extLst>
            <a:ext uri="{FF2B5EF4-FFF2-40B4-BE49-F238E27FC236}">
              <a16:creationId xmlns:a16="http://schemas.microsoft.com/office/drawing/2014/main" id="{2906E33A-2D83-4994-B8B0-01D0E55117BF}"/>
            </a:ext>
          </a:extLst>
        </xdr:cNvPr>
        <xdr:cNvSpPr/>
      </xdr:nvSpPr>
      <xdr:spPr>
        <a:xfrm>
          <a:off x="13887450" y="173323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139064</xdr:rowOff>
    </xdr:to>
    <xdr:cxnSp macro="">
      <xdr:nvCxnSpPr>
        <xdr:cNvPr id="766" name="直線コネクタ 765">
          <a:extLst>
            <a:ext uri="{FF2B5EF4-FFF2-40B4-BE49-F238E27FC236}">
              <a16:creationId xmlns:a16="http://schemas.microsoft.com/office/drawing/2014/main" id="{DEEEDBEB-8C90-4FAA-9AF4-B4D1FEAFB0A6}"/>
            </a:ext>
          </a:extLst>
        </xdr:cNvPr>
        <xdr:cNvCxnSpPr/>
      </xdr:nvCxnSpPr>
      <xdr:spPr>
        <a:xfrm>
          <a:off x="13942060" y="17385031"/>
          <a:ext cx="762000" cy="6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78739</xdr:rowOff>
    </xdr:from>
    <xdr:to>
      <xdr:col>76</xdr:col>
      <xdr:colOff>165100</xdr:colOff>
      <xdr:row>102</xdr:row>
      <xdr:rowOff>8889</xdr:rowOff>
    </xdr:to>
    <xdr:sp macro="" textlink="">
      <xdr:nvSpPr>
        <xdr:cNvPr id="767" name="楕円 766">
          <a:extLst>
            <a:ext uri="{FF2B5EF4-FFF2-40B4-BE49-F238E27FC236}">
              <a16:creationId xmlns:a16="http://schemas.microsoft.com/office/drawing/2014/main" id="{263A2F20-EA59-4D79-8CF8-43395FBE1A89}"/>
            </a:ext>
          </a:extLst>
        </xdr:cNvPr>
        <xdr:cNvSpPr/>
      </xdr:nvSpPr>
      <xdr:spPr>
        <a:xfrm>
          <a:off x="13089890" y="17395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129539</xdr:rowOff>
    </xdr:to>
    <xdr:cxnSp macro="">
      <xdr:nvCxnSpPr>
        <xdr:cNvPr id="768" name="直線コネクタ 767">
          <a:extLst>
            <a:ext uri="{FF2B5EF4-FFF2-40B4-BE49-F238E27FC236}">
              <a16:creationId xmlns:a16="http://schemas.microsoft.com/office/drawing/2014/main" id="{BF9D87AF-16C3-4757-9754-BAF08C5DB35A}"/>
            </a:ext>
          </a:extLst>
        </xdr:cNvPr>
        <xdr:cNvCxnSpPr/>
      </xdr:nvCxnSpPr>
      <xdr:spPr>
        <a:xfrm flipV="1">
          <a:off x="13144500" y="17385031"/>
          <a:ext cx="79756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164464</xdr:rowOff>
    </xdr:from>
    <xdr:to>
      <xdr:col>72</xdr:col>
      <xdr:colOff>38100</xdr:colOff>
      <xdr:row>106</xdr:row>
      <xdr:rowOff>94614</xdr:rowOff>
    </xdr:to>
    <xdr:sp macro="" textlink="">
      <xdr:nvSpPr>
        <xdr:cNvPr id="769" name="楕円 768">
          <a:extLst>
            <a:ext uri="{FF2B5EF4-FFF2-40B4-BE49-F238E27FC236}">
              <a16:creationId xmlns:a16="http://schemas.microsoft.com/office/drawing/2014/main" id="{3A29A9E7-D3AE-4416-B368-6F083BA4D75B}"/>
            </a:ext>
          </a:extLst>
        </xdr:cNvPr>
        <xdr:cNvSpPr/>
      </xdr:nvSpPr>
      <xdr:spPr>
        <a:xfrm>
          <a:off x="12303760" y="18170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129539</xdr:rowOff>
    </xdr:from>
    <xdr:to>
      <xdr:col>76</xdr:col>
      <xdr:colOff>114300</xdr:colOff>
      <xdr:row>106</xdr:row>
      <xdr:rowOff>43814</xdr:rowOff>
    </xdr:to>
    <xdr:cxnSp macro="">
      <xdr:nvCxnSpPr>
        <xdr:cNvPr id="770" name="直線コネクタ 769">
          <a:extLst>
            <a:ext uri="{FF2B5EF4-FFF2-40B4-BE49-F238E27FC236}">
              <a16:creationId xmlns:a16="http://schemas.microsoft.com/office/drawing/2014/main" id="{9A8FDD3D-3D4E-4831-AFD4-D4B924D76A34}"/>
            </a:ext>
          </a:extLst>
        </xdr:cNvPr>
        <xdr:cNvCxnSpPr/>
      </xdr:nvCxnSpPr>
      <xdr:spPr>
        <a:xfrm flipV="1">
          <a:off x="12346940" y="17449799"/>
          <a:ext cx="79756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130175</xdr:rowOff>
    </xdr:from>
    <xdr:to>
      <xdr:col>67</xdr:col>
      <xdr:colOff>101600</xdr:colOff>
      <xdr:row>106</xdr:row>
      <xdr:rowOff>60325</xdr:rowOff>
    </xdr:to>
    <xdr:sp macro="" textlink="">
      <xdr:nvSpPr>
        <xdr:cNvPr id="771" name="楕円 770">
          <a:extLst>
            <a:ext uri="{FF2B5EF4-FFF2-40B4-BE49-F238E27FC236}">
              <a16:creationId xmlns:a16="http://schemas.microsoft.com/office/drawing/2014/main" id="{0669208E-C570-44FD-A7D8-977F237F4C57}"/>
            </a:ext>
          </a:extLst>
        </xdr:cNvPr>
        <xdr:cNvSpPr/>
      </xdr:nvSpPr>
      <xdr:spPr>
        <a:xfrm>
          <a:off x="11487150" y="1813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xdr:rowOff>
    </xdr:from>
    <xdr:to>
      <xdr:col>71</xdr:col>
      <xdr:colOff>177800</xdr:colOff>
      <xdr:row>106</xdr:row>
      <xdr:rowOff>43814</xdr:rowOff>
    </xdr:to>
    <xdr:cxnSp macro="">
      <xdr:nvCxnSpPr>
        <xdr:cNvPr id="772" name="直線コネクタ 771">
          <a:extLst>
            <a:ext uri="{FF2B5EF4-FFF2-40B4-BE49-F238E27FC236}">
              <a16:creationId xmlns:a16="http://schemas.microsoft.com/office/drawing/2014/main" id="{F807C832-261F-40EC-8CF6-73E18038F4F0}"/>
            </a:ext>
          </a:extLst>
        </xdr:cNvPr>
        <xdr:cNvCxnSpPr/>
      </xdr:nvCxnSpPr>
      <xdr:spPr>
        <a:xfrm>
          <a:off x="11541760" y="18185130"/>
          <a:ext cx="80518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773" name="n_1aveValue【公民館】&#10;有形固定資産減価償却率">
          <a:extLst>
            <a:ext uri="{FF2B5EF4-FFF2-40B4-BE49-F238E27FC236}">
              <a16:creationId xmlns:a16="http://schemas.microsoft.com/office/drawing/2014/main" id="{0845C632-7EA2-497E-8263-A61F1E137D6F}"/>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74" name="n_2aveValue【公民館】&#10;有形固定資産減価償却率">
          <a:extLst>
            <a:ext uri="{FF2B5EF4-FFF2-40B4-BE49-F238E27FC236}">
              <a16:creationId xmlns:a16="http://schemas.microsoft.com/office/drawing/2014/main" id="{B1DF8156-C244-47C5-AF04-29CCBD989873}"/>
            </a:ext>
          </a:extLst>
        </xdr:cNvPr>
        <xdr:cNvSpPr txBox="1"/>
      </xdr:nvSpPr>
      <xdr:spPr>
        <a:xfrm>
          <a:off x="129571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75" name="n_3aveValue【公民館】&#10;有形固定資産減価償却率">
          <a:extLst>
            <a:ext uri="{FF2B5EF4-FFF2-40B4-BE49-F238E27FC236}">
              <a16:creationId xmlns:a16="http://schemas.microsoft.com/office/drawing/2014/main" id="{60B847A8-AB57-4DEE-A8EB-14A6C7024E7C}"/>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76" name="n_4aveValue【公民館】&#10;有形固定資産減価償却率">
          <a:extLst>
            <a:ext uri="{FF2B5EF4-FFF2-40B4-BE49-F238E27FC236}">
              <a16:creationId xmlns:a16="http://schemas.microsoft.com/office/drawing/2014/main" id="{BA497819-34EE-492D-B0C1-CEEB472EA2DE}"/>
            </a:ext>
          </a:extLst>
        </xdr:cNvPr>
        <xdr:cNvSpPr txBox="1"/>
      </xdr:nvSpPr>
      <xdr:spPr>
        <a:xfrm>
          <a:off x="113544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137813</xdr:rowOff>
    </xdr:from>
    <xdr:ext cx="405111" cy="259045"/>
    <xdr:sp macro="" textlink="">
      <xdr:nvSpPr>
        <xdr:cNvPr id="777" name="n_1mainValue【公民館】&#10;有形固定資産減価償却率">
          <a:extLst>
            <a:ext uri="{FF2B5EF4-FFF2-40B4-BE49-F238E27FC236}">
              <a16:creationId xmlns:a16="http://schemas.microsoft.com/office/drawing/2014/main" id="{605CCB0C-366C-464D-A260-CD38D195C72C}"/>
            </a:ext>
          </a:extLst>
        </xdr:cNvPr>
        <xdr:cNvSpPr txBox="1"/>
      </xdr:nvSpPr>
      <xdr:spPr>
        <a:xfrm>
          <a:off x="13738234" y="1710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25416</xdr:rowOff>
    </xdr:from>
    <xdr:ext cx="405111" cy="259045"/>
    <xdr:sp macro="" textlink="">
      <xdr:nvSpPr>
        <xdr:cNvPr id="778" name="n_2mainValue【公民館】&#10;有形固定資産減価償却率">
          <a:extLst>
            <a:ext uri="{FF2B5EF4-FFF2-40B4-BE49-F238E27FC236}">
              <a16:creationId xmlns:a16="http://schemas.microsoft.com/office/drawing/2014/main" id="{DD509D46-6CBF-4B6B-AE1E-D31456137F07}"/>
            </a:ext>
          </a:extLst>
        </xdr:cNvPr>
        <xdr:cNvSpPr txBox="1"/>
      </xdr:nvSpPr>
      <xdr:spPr>
        <a:xfrm>
          <a:off x="12957184" y="1716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85741</xdr:rowOff>
    </xdr:from>
    <xdr:ext cx="405111" cy="259045"/>
    <xdr:sp macro="" textlink="">
      <xdr:nvSpPr>
        <xdr:cNvPr id="779" name="n_3mainValue【公民館】&#10;有形固定資産減価償却率">
          <a:extLst>
            <a:ext uri="{FF2B5EF4-FFF2-40B4-BE49-F238E27FC236}">
              <a16:creationId xmlns:a16="http://schemas.microsoft.com/office/drawing/2014/main" id="{AC713667-AA46-446D-903B-29B9B56A49EF}"/>
            </a:ext>
          </a:extLst>
        </xdr:cNvPr>
        <xdr:cNvSpPr txBox="1"/>
      </xdr:nvSpPr>
      <xdr:spPr>
        <a:xfrm>
          <a:off x="12171054" y="1826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51452</xdr:rowOff>
    </xdr:from>
    <xdr:ext cx="405111" cy="259045"/>
    <xdr:sp macro="" textlink="">
      <xdr:nvSpPr>
        <xdr:cNvPr id="780" name="n_4mainValue【公民館】&#10;有形固定資産減価償却率">
          <a:extLst>
            <a:ext uri="{FF2B5EF4-FFF2-40B4-BE49-F238E27FC236}">
              <a16:creationId xmlns:a16="http://schemas.microsoft.com/office/drawing/2014/main" id="{E7B4F89E-216D-4FA2-9E4D-3D7926562556}"/>
            </a:ext>
          </a:extLst>
        </xdr:cNvPr>
        <xdr:cNvSpPr txBox="1"/>
      </xdr:nvSpPr>
      <xdr:spPr>
        <a:xfrm>
          <a:off x="11354444" y="182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CB7383F4-37E9-4EC2-972F-64A58FD79B4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C37B2F32-BEE6-40D9-AB30-20F04F7F3245}"/>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EEEDE873-3A9C-4DCD-AF9F-43AA08E51F6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2F3B802F-56A6-4FBB-94EC-DD56B6BF9D4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EE66B37F-CBA2-4901-AF4E-4E0F19BB999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AF76D016-2267-455C-AEC6-C4DA49EFA4A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021E8B12-EDDB-4087-AAA3-7ADDE95E7EB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1E0E876F-5ECD-4651-9AFE-8298A9C496A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1B250B71-9D82-4CF7-91AF-C7E0BF02380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5AFBBD6A-A989-4D36-9E00-EEBD07036E8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a:extLst>
            <a:ext uri="{FF2B5EF4-FFF2-40B4-BE49-F238E27FC236}">
              <a16:creationId xmlns:a16="http://schemas.microsoft.com/office/drawing/2014/main" id="{84AD46FB-F626-459A-9251-735E847ECBE0}"/>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15409134-35EC-49E8-BF24-DEFDE0E7DA4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a:extLst>
            <a:ext uri="{FF2B5EF4-FFF2-40B4-BE49-F238E27FC236}">
              <a16:creationId xmlns:a16="http://schemas.microsoft.com/office/drawing/2014/main" id="{07A00B78-B137-4D31-BCB9-E50F78CA7F1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a:extLst>
            <a:ext uri="{FF2B5EF4-FFF2-40B4-BE49-F238E27FC236}">
              <a16:creationId xmlns:a16="http://schemas.microsoft.com/office/drawing/2014/main" id="{4FD98E8E-87EE-4C9C-846C-AD06324BB7A3}"/>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a:extLst>
            <a:ext uri="{FF2B5EF4-FFF2-40B4-BE49-F238E27FC236}">
              <a16:creationId xmlns:a16="http://schemas.microsoft.com/office/drawing/2014/main" id="{41AE9CDF-B1E5-4B00-8185-70ED6E4BDEFF}"/>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a:extLst>
            <a:ext uri="{FF2B5EF4-FFF2-40B4-BE49-F238E27FC236}">
              <a16:creationId xmlns:a16="http://schemas.microsoft.com/office/drawing/2014/main" id="{BAB4007D-48F0-4002-BFB9-82B454D8744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a:extLst>
            <a:ext uri="{FF2B5EF4-FFF2-40B4-BE49-F238E27FC236}">
              <a16:creationId xmlns:a16="http://schemas.microsoft.com/office/drawing/2014/main" id="{C688A440-70B3-4ADD-94C0-E1CD9EA7C001}"/>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a:extLst>
            <a:ext uri="{FF2B5EF4-FFF2-40B4-BE49-F238E27FC236}">
              <a16:creationId xmlns:a16="http://schemas.microsoft.com/office/drawing/2014/main" id="{FF9A6F52-6F64-41EB-A57B-670DB26694AB}"/>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a:extLst>
            <a:ext uri="{FF2B5EF4-FFF2-40B4-BE49-F238E27FC236}">
              <a16:creationId xmlns:a16="http://schemas.microsoft.com/office/drawing/2014/main" id="{67CAADF2-46E2-4102-9A05-F05DCCAE9F1C}"/>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a:extLst>
            <a:ext uri="{FF2B5EF4-FFF2-40B4-BE49-F238E27FC236}">
              <a16:creationId xmlns:a16="http://schemas.microsoft.com/office/drawing/2014/main" id="{C67CD4A2-6111-4FC1-88D7-1813C376A201}"/>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a:extLst>
            <a:ext uri="{FF2B5EF4-FFF2-40B4-BE49-F238E27FC236}">
              <a16:creationId xmlns:a16="http://schemas.microsoft.com/office/drawing/2014/main" id="{62C96D9A-675E-40B5-82E6-02CEFBBE710F}"/>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a:extLst>
            <a:ext uri="{FF2B5EF4-FFF2-40B4-BE49-F238E27FC236}">
              <a16:creationId xmlns:a16="http://schemas.microsoft.com/office/drawing/2014/main" id="{263A9E81-1A1C-4C78-9C5F-A6EB7BEAB5D9}"/>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70C564BE-4F48-4A34-92D5-219CB5FBF98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A0DC2938-40AB-4EB1-B910-5BBDEF9A0C0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a:extLst>
            <a:ext uri="{FF2B5EF4-FFF2-40B4-BE49-F238E27FC236}">
              <a16:creationId xmlns:a16="http://schemas.microsoft.com/office/drawing/2014/main" id="{692EB4F9-9E9B-4884-9D02-BFBB2315915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6" name="直線コネクタ 805">
          <a:extLst>
            <a:ext uri="{FF2B5EF4-FFF2-40B4-BE49-F238E27FC236}">
              <a16:creationId xmlns:a16="http://schemas.microsoft.com/office/drawing/2014/main" id="{EEE53084-FBA2-4844-B7C5-3AF1C27ADE7E}"/>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07" name="【公民館】&#10;一人当たり面積最小値テキスト">
          <a:extLst>
            <a:ext uri="{FF2B5EF4-FFF2-40B4-BE49-F238E27FC236}">
              <a16:creationId xmlns:a16="http://schemas.microsoft.com/office/drawing/2014/main" id="{F6AF3403-DDB6-4C0D-A299-DCE2856B4770}"/>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08" name="直線コネクタ 807">
          <a:extLst>
            <a:ext uri="{FF2B5EF4-FFF2-40B4-BE49-F238E27FC236}">
              <a16:creationId xmlns:a16="http://schemas.microsoft.com/office/drawing/2014/main" id="{D277A1E0-4B17-4222-8F18-97FE73E1FA26}"/>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09" name="【公民館】&#10;一人当たり面積最大値テキスト">
          <a:extLst>
            <a:ext uri="{FF2B5EF4-FFF2-40B4-BE49-F238E27FC236}">
              <a16:creationId xmlns:a16="http://schemas.microsoft.com/office/drawing/2014/main" id="{8B0071EB-F4E1-4215-B1B4-4F3A4165E4F4}"/>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0" name="直線コネクタ 809">
          <a:extLst>
            <a:ext uri="{FF2B5EF4-FFF2-40B4-BE49-F238E27FC236}">
              <a16:creationId xmlns:a16="http://schemas.microsoft.com/office/drawing/2014/main" id="{7C4A0CB4-8D51-4CED-BBE8-1BFEB7C2780F}"/>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11" name="【公民館】&#10;一人当たり面積平均値テキスト">
          <a:extLst>
            <a:ext uri="{FF2B5EF4-FFF2-40B4-BE49-F238E27FC236}">
              <a16:creationId xmlns:a16="http://schemas.microsoft.com/office/drawing/2014/main" id="{F7C36336-B1AE-4474-9AEF-C4A39C3AD381}"/>
            </a:ext>
          </a:extLst>
        </xdr:cNvPr>
        <xdr:cNvSpPr txBox="1"/>
      </xdr:nvSpPr>
      <xdr:spPr>
        <a:xfrm>
          <a:off x="19985990" y="1802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2" name="フローチャート: 判断 811">
          <a:extLst>
            <a:ext uri="{FF2B5EF4-FFF2-40B4-BE49-F238E27FC236}">
              <a16:creationId xmlns:a16="http://schemas.microsoft.com/office/drawing/2014/main" id="{D63FF1DF-ADEE-4B0B-A375-BE877F358DD4}"/>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3" name="フローチャート: 判断 812">
          <a:extLst>
            <a:ext uri="{FF2B5EF4-FFF2-40B4-BE49-F238E27FC236}">
              <a16:creationId xmlns:a16="http://schemas.microsoft.com/office/drawing/2014/main" id="{4B00F343-7459-4D3D-91DB-29237019D231}"/>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4" name="フローチャート: 判断 813">
          <a:extLst>
            <a:ext uri="{FF2B5EF4-FFF2-40B4-BE49-F238E27FC236}">
              <a16:creationId xmlns:a16="http://schemas.microsoft.com/office/drawing/2014/main" id="{8DCE0FB1-2B76-4A66-85A8-5A3BFDAB6860}"/>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5" name="フローチャート: 判断 814">
          <a:extLst>
            <a:ext uri="{FF2B5EF4-FFF2-40B4-BE49-F238E27FC236}">
              <a16:creationId xmlns:a16="http://schemas.microsoft.com/office/drawing/2014/main" id="{9316971C-A6CE-40C6-AEC6-0DEA4F0FEE6E}"/>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6" name="フローチャート: 判断 815">
          <a:extLst>
            <a:ext uri="{FF2B5EF4-FFF2-40B4-BE49-F238E27FC236}">
              <a16:creationId xmlns:a16="http://schemas.microsoft.com/office/drawing/2014/main" id="{959E170D-17E1-457B-96CF-80D73CB557EB}"/>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8A43EAD3-BAEF-4662-8160-BE6059795C1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C2BA8CD7-C335-4E3C-88C8-446D070EA72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1606DF9-1CAC-44CC-8CD6-0A367BEB22E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586AB9DD-B683-4835-B33D-8D83B41B944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3669B34B-814C-4E87-A2CB-564CA1913A2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123371</xdr:rowOff>
    </xdr:from>
    <xdr:to>
      <xdr:col>116</xdr:col>
      <xdr:colOff>114300</xdr:colOff>
      <xdr:row>101</xdr:row>
      <xdr:rowOff>53521</xdr:rowOff>
    </xdr:to>
    <xdr:sp macro="" textlink="">
      <xdr:nvSpPr>
        <xdr:cNvPr id="822" name="楕円 821">
          <a:extLst>
            <a:ext uri="{FF2B5EF4-FFF2-40B4-BE49-F238E27FC236}">
              <a16:creationId xmlns:a16="http://schemas.microsoft.com/office/drawing/2014/main" id="{98D77003-1FD4-4A99-AD27-B6E473A77A76}"/>
            </a:ext>
          </a:extLst>
        </xdr:cNvPr>
        <xdr:cNvSpPr/>
      </xdr:nvSpPr>
      <xdr:spPr>
        <a:xfrm>
          <a:off x="19904710" y="172702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146248</xdr:rowOff>
    </xdr:from>
    <xdr:ext cx="469744" cy="259045"/>
    <xdr:sp macro="" textlink="">
      <xdr:nvSpPr>
        <xdr:cNvPr id="823" name="【公民館】&#10;一人当たり面積該当値テキスト">
          <a:extLst>
            <a:ext uri="{FF2B5EF4-FFF2-40B4-BE49-F238E27FC236}">
              <a16:creationId xmlns:a16="http://schemas.microsoft.com/office/drawing/2014/main" id="{B17F5294-CFD8-4780-974D-2D26FF5CAAA4}"/>
            </a:ext>
          </a:extLst>
        </xdr:cNvPr>
        <xdr:cNvSpPr txBox="1"/>
      </xdr:nvSpPr>
      <xdr:spPr>
        <a:xfrm>
          <a:off x="19985990" y="1711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123371</xdr:rowOff>
    </xdr:from>
    <xdr:to>
      <xdr:col>112</xdr:col>
      <xdr:colOff>38100</xdr:colOff>
      <xdr:row>101</xdr:row>
      <xdr:rowOff>53521</xdr:rowOff>
    </xdr:to>
    <xdr:sp macro="" textlink="">
      <xdr:nvSpPr>
        <xdr:cNvPr id="824" name="楕円 823">
          <a:extLst>
            <a:ext uri="{FF2B5EF4-FFF2-40B4-BE49-F238E27FC236}">
              <a16:creationId xmlns:a16="http://schemas.microsoft.com/office/drawing/2014/main" id="{B686BE9A-DF55-4F5F-B2DC-726A23676DD0}"/>
            </a:ext>
          </a:extLst>
        </xdr:cNvPr>
        <xdr:cNvSpPr/>
      </xdr:nvSpPr>
      <xdr:spPr>
        <a:xfrm>
          <a:off x="19161760" y="172702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2721</xdr:rowOff>
    </xdr:from>
    <xdr:to>
      <xdr:col>116</xdr:col>
      <xdr:colOff>63500</xdr:colOff>
      <xdr:row>101</xdr:row>
      <xdr:rowOff>2721</xdr:rowOff>
    </xdr:to>
    <xdr:cxnSp macro="">
      <xdr:nvCxnSpPr>
        <xdr:cNvPr id="825" name="直線コネクタ 824">
          <a:extLst>
            <a:ext uri="{FF2B5EF4-FFF2-40B4-BE49-F238E27FC236}">
              <a16:creationId xmlns:a16="http://schemas.microsoft.com/office/drawing/2014/main" id="{D4E2EB95-8293-4595-9FA7-49894AFC82DE}"/>
            </a:ext>
          </a:extLst>
        </xdr:cNvPr>
        <xdr:cNvCxnSpPr/>
      </xdr:nvCxnSpPr>
      <xdr:spPr>
        <a:xfrm>
          <a:off x="19204940" y="173191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9071</xdr:rowOff>
    </xdr:from>
    <xdr:to>
      <xdr:col>107</xdr:col>
      <xdr:colOff>101600</xdr:colOff>
      <xdr:row>100</xdr:row>
      <xdr:rowOff>110671</xdr:rowOff>
    </xdr:to>
    <xdr:sp macro="" textlink="">
      <xdr:nvSpPr>
        <xdr:cNvPr id="826" name="楕円 825">
          <a:extLst>
            <a:ext uri="{FF2B5EF4-FFF2-40B4-BE49-F238E27FC236}">
              <a16:creationId xmlns:a16="http://schemas.microsoft.com/office/drawing/2014/main" id="{FCF850F8-E934-486D-9D68-3C29B3F3DC8B}"/>
            </a:ext>
          </a:extLst>
        </xdr:cNvPr>
        <xdr:cNvSpPr/>
      </xdr:nvSpPr>
      <xdr:spPr>
        <a:xfrm>
          <a:off x="18345150" y="171559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59871</xdr:rowOff>
    </xdr:from>
    <xdr:to>
      <xdr:col>111</xdr:col>
      <xdr:colOff>177800</xdr:colOff>
      <xdr:row>101</xdr:row>
      <xdr:rowOff>2721</xdr:rowOff>
    </xdr:to>
    <xdr:cxnSp macro="">
      <xdr:nvCxnSpPr>
        <xdr:cNvPr id="827" name="直線コネクタ 826">
          <a:extLst>
            <a:ext uri="{FF2B5EF4-FFF2-40B4-BE49-F238E27FC236}">
              <a16:creationId xmlns:a16="http://schemas.microsoft.com/office/drawing/2014/main" id="{E615109B-5127-47B4-84D8-A5AA64619F37}"/>
            </a:ext>
          </a:extLst>
        </xdr:cNvPr>
        <xdr:cNvCxnSpPr/>
      </xdr:nvCxnSpPr>
      <xdr:spPr>
        <a:xfrm>
          <a:off x="18399760" y="17201061"/>
          <a:ext cx="80518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907</xdr:rowOff>
    </xdr:from>
    <xdr:to>
      <xdr:col>102</xdr:col>
      <xdr:colOff>165100</xdr:colOff>
      <xdr:row>103</xdr:row>
      <xdr:rowOff>102507</xdr:rowOff>
    </xdr:to>
    <xdr:sp macro="" textlink="">
      <xdr:nvSpPr>
        <xdr:cNvPr id="828" name="楕円 827">
          <a:extLst>
            <a:ext uri="{FF2B5EF4-FFF2-40B4-BE49-F238E27FC236}">
              <a16:creationId xmlns:a16="http://schemas.microsoft.com/office/drawing/2014/main" id="{DBAA7E09-1CD7-4572-82DA-F40A38A4FF07}"/>
            </a:ext>
          </a:extLst>
        </xdr:cNvPr>
        <xdr:cNvSpPr/>
      </xdr:nvSpPr>
      <xdr:spPr>
        <a:xfrm>
          <a:off x="17547590" y="176602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59871</xdr:rowOff>
    </xdr:from>
    <xdr:to>
      <xdr:col>107</xdr:col>
      <xdr:colOff>50800</xdr:colOff>
      <xdr:row>103</xdr:row>
      <xdr:rowOff>51707</xdr:rowOff>
    </xdr:to>
    <xdr:cxnSp macro="">
      <xdr:nvCxnSpPr>
        <xdr:cNvPr id="829" name="直線コネクタ 828">
          <a:extLst>
            <a:ext uri="{FF2B5EF4-FFF2-40B4-BE49-F238E27FC236}">
              <a16:creationId xmlns:a16="http://schemas.microsoft.com/office/drawing/2014/main" id="{2A61D15D-8E7A-43CB-BCEB-BF74222207A2}"/>
            </a:ext>
          </a:extLst>
        </xdr:cNvPr>
        <xdr:cNvCxnSpPr/>
      </xdr:nvCxnSpPr>
      <xdr:spPr>
        <a:xfrm flipV="1">
          <a:off x="17602200" y="17201061"/>
          <a:ext cx="797560" cy="5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156029</xdr:rowOff>
    </xdr:from>
    <xdr:to>
      <xdr:col>98</xdr:col>
      <xdr:colOff>38100</xdr:colOff>
      <xdr:row>103</xdr:row>
      <xdr:rowOff>86179</xdr:rowOff>
    </xdr:to>
    <xdr:sp macro="" textlink="">
      <xdr:nvSpPr>
        <xdr:cNvPr id="830" name="楕円 829">
          <a:extLst>
            <a:ext uri="{FF2B5EF4-FFF2-40B4-BE49-F238E27FC236}">
              <a16:creationId xmlns:a16="http://schemas.microsoft.com/office/drawing/2014/main" id="{DAA9445E-E624-4592-AB50-E9E70D477508}"/>
            </a:ext>
          </a:extLst>
        </xdr:cNvPr>
        <xdr:cNvSpPr/>
      </xdr:nvSpPr>
      <xdr:spPr>
        <a:xfrm>
          <a:off x="16761460" y="176439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35379</xdr:rowOff>
    </xdr:from>
    <xdr:to>
      <xdr:col>102</xdr:col>
      <xdr:colOff>114300</xdr:colOff>
      <xdr:row>103</xdr:row>
      <xdr:rowOff>51707</xdr:rowOff>
    </xdr:to>
    <xdr:cxnSp macro="">
      <xdr:nvCxnSpPr>
        <xdr:cNvPr id="831" name="直線コネクタ 830">
          <a:extLst>
            <a:ext uri="{FF2B5EF4-FFF2-40B4-BE49-F238E27FC236}">
              <a16:creationId xmlns:a16="http://schemas.microsoft.com/office/drawing/2014/main" id="{25F7435B-7E00-4959-84BA-F3361E1AB77C}"/>
            </a:ext>
          </a:extLst>
        </xdr:cNvPr>
        <xdr:cNvCxnSpPr/>
      </xdr:nvCxnSpPr>
      <xdr:spPr>
        <a:xfrm>
          <a:off x="16804640" y="17694729"/>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832" name="n_1aveValue【公民館】&#10;一人当たり面積">
          <a:extLst>
            <a:ext uri="{FF2B5EF4-FFF2-40B4-BE49-F238E27FC236}">
              <a16:creationId xmlns:a16="http://schemas.microsoft.com/office/drawing/2014/main" id="{8104546F-6163-43A2-9910-EF4660B85677}"/>
            </a:ext>
          </a:extLst>
        </xdr:cNvPr>
        <xdr:cNvSpPr txBox="1"/>
      </xdr:nvSpPr>
      <xdr:spPr>
        <a:xfrm>
          <a:off x="189821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3" name="n_2aveValue【公民館】&#10;一人当たり面積">
          <a:extLst>
            <a:ext uri="{FF2B5EF4-FFF2-40B4-BE49-F238E27FC236}">
              <a16:creationId xmlns:a16="http://schemas.microsoft.com/office/drawing/2014/main" id="{2DFF8A66-F9C6-45A0-ADC3-7205D03911E1}"/>
            </a:ext>
          </a:extLst>
        </xdr:cNvPr>
        <xdr:cNvSpPr txBox="1"/>
      </xdr:nvSpPr>
      <xdr:spPr>
        <a:xfrm>
          <a:off x="18182032" y="181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34" name="n_3aveValue【公民館】&#10;一人当たり面積">
          <a:extLst>
            <a:ext uri="{FF2B5EF4-FFF2-40B4-BE49-F238E27FC236}">
              <a16:creationId xmlns:a16="http://schemas.microsoft.com/office/drawing/2014/main" id="{1E248939-0B04-4257-A145-DAD1BBED5266}"/>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835" name="n_4aveValue【公民館】&#10;一人当たり面積">
          <a:extLst>
            <a:ext uri="{FF2B5EF4-FFF2-40B4-BE49-F238E27FC236}">
              <a16:creationId xmlns:a16="http://schemas.microsoft.com/office/drawing/2014/main" id="{6D4324D1-5CB8-4D71-A83F-26B8FAA960A2}"/>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70048</xdr:rowOff>
    </xdr:from>
    <xdr:ext cx="469744" cy="259045"/>
    <xdr:sp macro="" textlink="">
      <xdr:nvSpPr>
        <xdr:cNvPr id="836" name="n_1mainValue【公民館】&#10;一人当たり面積">
          <a:extLst>
            <a:ext uri="{FF2B5EF4-FFF2-40B4-BE49-F238E27FC236}">
              <a16:creationId xmlns:a16="http://schemas.microsoft.com/office/drawing/2014/main" id="{180B129C-D3F6-4FF2-A013-B3E1CAF799E5}"/>
            </a:ext>
          </a:extLst>
        </xdr:cNvPr>
        <xdr:cNvSpPr txBox="1"/>
      </xdr:nvSpPr>
      <xdr:spPr>
        <a:xfrm>
          <a:off x="18982132" y="1704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127198</xdr:rowOff>
    </xdr:from>
    <xdr:ext cx="469744" cy="259045"/>
    <xdr:sp macro="" textlink="">
      <xdr:nvSpPr>
        <xdr:cNvPr id="837" name="n_2mainValue【公民館】&#10;一人当たり面積">
          <a:extLst>
            <a:ext uri="{FF2B5EF4-FFF2-40B4-BE49-F238E27FC236}">
              <a16:creationId xmlns:a16="http://schemas.microsoft.com/office/drawing/2014/main" id="{1DC6A82C-297C-4E54-B43F-CB2864166BF4}"/>
            </a:ext>
          </a:extLst>
        </xdr:cNvPr>
        <xdr:cNvSpPr txBox="1"/>
      </xdr:nvSpPr>
      <xdr:spPr>
        <a:xfrm>
          <a:off x="18182032" y="1693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119034</xdr:rowOff>
    </xdr:from>
    <xdr:ext cx="469744" cy="259045"/>
    <xdr:sp macro="" textlink="">
      <xdr:nvSpPr>
        <xdr:cNvPr id="838" name="n_3mainValue【公民館】&#10;一人当たり面積">
          <a:extLst>
            <a:ext uri="{FF2B5EF4-FFF2-40B4-BE49-F238E27FC236}">
              <a16:creationId xmlns:a16="http://schemas.microsoft.com/office/drawing/2014/main" id="{8A1CD287-FEAE-481C-82F3-B7356127D563}"/>
            </a:ext>
          </a:extLst>
        </xdr:cNvPr>
        <xdr:cNvSpPr txBox="1"/>
      </xdr:nvSpPr>
      <xdr:spPr>
        <a:xfrm>
          <a:off x="17384472" y="1743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102706</xdr:rowOff>
    </xdr:from>
    <xdr:ext cx="469744" cy="259045"/>
    <xdr:sp macro="" textlink="">
      <xdr:nvSpPr>
        <xdr:cNvPr id="839" name="n_4mainValue【公民館】&#10;一人当たり面積">
          <a:extLst>
            <a:ext uri="{FF2B5EF4-FFF2-40B4-BE49-F238E27FC236}">
              <a16:creationId xmlns:a16="http://schemas.microsoft.com/office/drawing/2014/main" id="{F974ABE7-64BE-453B-BC18-822D114F06E4}"/>
            </a:ext>
          </a:extLst>
        </xdr:cNvPr>
        <xdr:cNvSpPr txBox="1"/>
      </xdr:nvSpPr>
      <xdr:spPr>
        <a:xfrm>
          <a:off x="16588817" y="174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58585A74-4B78-466F-B5EF-7FBDE2DB533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8AEF14BD-49B6-4FED-A6AD-405CF5BEF5F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E0972325-3430-46A1-A1C2-F13C49EE231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公営住宅は市営住宅等長寿命化計画、学校施設は学校施設再生計画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基づき、それぞれ適正な維持管理、更新や長寿命化等の対策を実施していますが、類似団体と比較して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にあります。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道路は一人当たり延長は短いものの、老朽化が進んでいるため、道路擁壁・のり面等長寿命化修繕計画及び道路舗装維持管理計画に基づき、計画的な維持管理、更新に努めています。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一方、児童館・公民館は生涯学習施設改修整備計画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に基づき施設の更新・集約を行った結果、</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類似団体と比較して有形固定資産減価償却率は低い水準にあります。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子ども・子育て支援事業計画に基づき施設の整備を進めていることから、有形固定資産減価償却率は低い水準にあります。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B91FDA-FBFD-4B44-BED8-40E26FCF0C4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95EF7E-2D59-43FB-B17E-4EA6A07DD07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81511F-2FAB-4675-AE33-D8A9F80443B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4F03AE-2BC3-4DA2-B57B-C6D71B5BE36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C40FA0-7CA3-4C31-A900-2A1B660E030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372E0B-64C5-4CA7-A94C-D3987C3249A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57DB02-7ED6-415D-AD87-E3FA7706BFB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58250E-F6FB-4D0E-B27B-C92E7C813A2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F7D58D-2C30-466F-B6D5-496E7360DA5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791126-ED02-4078-A635-3212D127AEB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7E0F0B-E2DD-4698-9094-C33240ED6D9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8B0A60-4D71-4356-9351-7060A7645FA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589658-A425-4FEA-B774-CB42B22C5FF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A0C3DB-A4F8-4C91-A2D7-1404D865FF3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DB7F1C-700E-47C8-94FA-24A21079FA4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B215A6-ED2B-429C-9288-19E2A9D0CF55}"/>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0CC096-E725-4355-AF4C-3C59DA345E6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1E5E85-F689-458B-B2EA-A7B213FBA02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83E765-BCA5-424E-BC2C-F9B12060F89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9D5F50-EB24-4F19-BB99-6283CFDD1DC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C443BE-A329-4C5D-95FC-56E99638BB1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2D6E33-6160-417B-8F21-2C7CEBCB647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984A9C-5BC7-4555-ABEC-2B46EBF6575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4915C4-570F-4115-ABF6-0B8A894F888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F80018-84AD-4056-A6EE-B6DE9FD7710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3295D4-3B81-41F9-97C2-B4F19AD2305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44935D-09C1-43A1-97E5-2B06B21999F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ED367D-671E-4EBB-A535-B42B2246726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20DD5-F388-4560-8F7A-BE6ED4E180C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C18B578-95DF-4ED9-99B6-4FD893018F6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7ECC3B-CABB-44DF-9BCC-111D3412D45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0757EA9-D6DF-4DAA-9A27-684E0A6DA07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96F2F8-EFA7-462B-A859-27ABB38F734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8BFF73-C0F8-4524-86B0-968C17055E7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1C2293-C0F4-4E8C-9446-B24AB446032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7B9BC7-C548-4B4D-B68B-81FDFCCEC4D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CA34E8-8123-43E4-899E-1239326750B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480820-5C10-44E1-8AC5-F2E791DBB59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2A3CFF-52B2-47B8-87BB-3D64BE07128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E6F394-98BF-4F40-88E8-D74196E0279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6D827A-65CF-4978-915E-74BC3C93681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483CD5-8B56-4619-AE2C-97D1509D2E3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59F6FD6-1FDB-4393-B514-804966D469F2}"/>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A85D519-11B5-45F8-96A5-ED6D80C71FA6}"/>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125D709-B0DE-45D7-925F-CDC01B47AA0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C8A0F60-536D-4C65-9F44-FF3237756F28}"/>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842F887-4543-4D02-AF81-B2DAF35F0298}"/>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730FCCC-DF54-46A7-84FA-ADBBAF4D0F3F}"/>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4DBD6A0-B311-4B5D-ADD5-1B66652296B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0AC882-6ED4-4FAC-987C-3031E8C588C2}"/>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6099F5B-2B4E-4586-A58A-E76BF7271AC0}"/>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626084B-58E7-41E3-83F9-DAD89AB3BAFD}"/>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A01151-0A98-4849-825A-940D23DFF34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513BA42-0B79-4556-A205-7C5143E6568D}"/>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85CD054-8685-4E62-A1D4-482C62D2D95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92983973-ADE1-41A3-A473-0B8FA72872CF}"/>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1816E489-61DA-49A4-B2F1-4B2DB8977E6B}"/>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CA402035-1962-448B-86B3-208992559834}"/>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6878B00-EABC-471D-AD34-387A1511219E}"/>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8495BC1A-40EB-4EAB-ACA6-9AA2B71EFBF1}"/>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2A88C807-BEDC-4FFB-92E9-25A58BAD31B8}"/>
            </a:ext>
          </a:extLst>
        </xdr:cNvPr>
        <xdr:cNvSpPr txBox="1"/>
      </xdr:nvSpPr>
      <xdr:spPr>
        <a:xfrm>
          <a:off x="421259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FE3A2765-4BF2-458C-8E94-FB5C998CEC8E}"/>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D2046FAC-BDB6-4F59-B897-545EF0E8ECA2}"/>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D72545E6-E984-4ED3-8460-5491B0D7CEA5}"/>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602ECA47-EAB8-47AE-AD6B-E9988FC94FBF}"/>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31C2C581-3689-415D-8E41-6E713D2597AF}"/>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840398-D22D-4C19-BAFF-F0CD9821688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FC91AF-CAA6-4DAE-ADF7-CD6951CFB85D}"/>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8763D1-48EB-4412-ABB1-F14BBD7A600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5083678-5097-42E2-A595-32D6830E1F3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CCB207-B35F-4DF3-BF19-B7B8FD71DA7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a:extLst>
            <a:ext uri="{FF2B5EF4-FFF2-40B4-BE49-F238E27FC236}">
              <a16:creationId xmlns:a16="http://schemas.microsoft.com/office/drawing/2014/main" id="{14CFAB6B-9A07-413E-BFA4-988747D01E62}"/>
            </a:ext>
          </a:extLst>
        </xdr:cNvPr>
        <xdr:cNvSpPr/>
      </xdr:nvSpPr>
      <xdr:spPr>
        <a:xfrm>
          <a:off x="4131310" y="6287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93362</xdr:rowOff>
    </xdr:from>
    <xdr:ext cx="405111" cy="259045"/>
    <xdr:sp macro="" textlink="">
      <xdr:nvSpPr>
        <xdr:cNvPr id="74" name="【図書館】&#10;有形固定資産減価償却率該当値テキスト">
          <a:extLst>
            <a:ext uri="{FF2B5EF4-FFF2-40B4-BE49-F238E27FC236}">
              <a16:creationId xmlns:a16="http://schemas.microsoft.com/office/drawing/2014/main" id="{4466AC75-9B1B-465A-8EB5-747CE906C8D7}"/>
            </a:ext>
          </a:extLst>
        </xdr:cNvPr>
        <xdr:cNvSpPr txBox="1"/>
      </xdr:nvSpPr>
      <xdr:spPr>
        <a:xfrm>
          <a:off x="4212590"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5" name="楕円 74">
          <a:extLst>
            <a:ext uri="{FF2B5EF4-FFF2-40B4-BE49-F238E27FC236}">
              <a16:creationId xmlns:a16="http://schemas.microsoft.com/office/drawing/2014/main" id="{9B29FD41-5B2E-4C30-A725-EF5D8784FAA5}"/>
            </a:ext>
          </a:extLst>
        </xdr:cNvPr>
        <xdr:cNvSpPr/>
      </xdr:nvSpPr>
      <xdr:spPr>
        <a:xfrm>
          <a:off x="3388360" y="6264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146685</xdr:rowOff>
    </xdr:from>
    <xdr:to>
      <xdr:col>24</xdr:col>
      <xdr:colOff>63500</xdr:colOff>
      <xdr:row>36</xdr:row>
      <xdr:rowOff>165735</xdr:rowOff>
    </xdr:to>
    <xdr:cxnSp macro="">
      <xdr:nvCxnSpPr>
        <xdr:cNvPr id="76" name="直線コネクタ 75">
          <a:extLst>
            <a:ext uri="{FF2B5EF4-FFF2-40B4-BE49-F238E27FC236}">
              <a16:creationId xmlns:a16="http://schemas.microsoft.com/office/drawing/2014/main" id="{88264803-709D-4BE5-A401-04CC9B75BDF4}"/>
            </a:ext>
          </a:extLst>
        </xdr:cNvPr>
        <xdr:cNvCxnSpPr/>
      </xdr:nvCxnSpPr>
      <xdr:spPr>
        <a:xfrm>
          <a:off x="3431540" y="6316980"/>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7" name="楕円 76">
          <a:extLst>
            <a:ext uri="{FF2B5EF4-FFF2-40B4-BE49-F238E27FC236}">
              <a16:creationId xmlns:a16="http://schemas.microsoft.com/office/drawing/2014/main" id="{080DD510-B19B-4321-BBA1-F8F6CA0AEF21}"/>
            </a:ext>
          </a:extLst>
        </xdr:cNvPr>
        <xdr:cNvSpPr/>
      </xdr:nvSpPr>
      <xdr:spPr>
        <a:xfrm>
          <a:off x="2571750" y="6302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146685</xdr:rowOff>
    </xdr:from>
    <xdr:to>
      <xdr:col>19</xdr:col>
      <xdr:colOff>177800</xdr:colOff>
      <xdr:row>37</xdr:row>
      <xdr:rowOff>13335</xdr:rowOff>
    </xdr:to>
    <xdr:cxnSp macro="">
      <xdr:nvCxnSpPr>
        <xdr:cNvPr id="78" name="直線コネクタ 77">
          <a:extLst>
            <a:ext uri="{FF2B5EF4-FFF2-40B4-BE49-F238E27FC236}">
              <a16:creationId xmlns:a16="http://schemas.microsoft.com/office/drawing/2014/main" id="{FD735668-0A1E-459C-8570-DD238F72BB54}"/>
            </a:ext>
          </a:extLst>
        </xdr:cNvPr>
        <xdr:cNvCxnSpPr/>
      </xdr:nvCxnSpPr>
      <xdr:spPr>
        <a:xfrm flipV="1">
          <a:off x="2626360" y="631698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99695</xdr:rowOff>
    </xdr:from>
    <xdr:to>
      <xdr:col>10</xdr:col>
      <xdr:colOff>165100</xdr:colOff>
      <xdr:row>39</xdr:row>
      <xdr:rowOff>29845</xdr:rowOff>
    </xdr:to>
    <xdr:sp macro="" textlink="">
      <xdr:nvSpPr>
        <xdr:cNvPr id="79" name="楕円 78">
          <a:extLst>
            <a:ext uri="{FF2B5EF4-FFF2-40B4-BE49-F238E27FC236}">
              <a16:creationId xmlns:a16="http://schemas.microsoft.com/office/drawing/2014/main" id="{3E3346EF-3ACB-4E1B-B565-C103F40721A3}"/>
            </a:ext>
          </a:extLst>
        </xdr:cNvPr>
        <xdr:cNvSpPr/>
      </xdr:nvSpPr>
      <xdr:spPr>
        <a:xfrm>
          <a:off x="1774190" y="66109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38</xdr:row>
      <xdr:rowOff>150495</xdr:rowOff>
    </xdr:to>
    <xdr:cxnSp macro="">
      <xdr:nvCxnSpPr>
        <xdr:cNvPr id="80" name="直線コネクタ 79">
          <a:extLst>
            <a:ext uri="{FF2B5EF4-FFF2-40B4-BE49-F238E27FC236}">
              <a16:creationId xmlns:a16="http://schemas.microsoft.com/office/drawing/2014/main" id="{6E520D1A-8CF2-4C20-BF4E-F4780564066C}"/>
            </a:ext>
          </a:extLst>
        </xdr:cNvPr>
        <xdr:cNvCxnSpPr/>
      </xdr:nvCxnSpPr>
      <xdr:spPr>
        <a:xfrm flipV="1">
          <a:off x="1828800" y="6360795"/>
          <a:ext cx="79756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69215</xdr:rowOff>
    </xdr:from>
    <xdr:to>
      <xdr:col>6</xdr:col>
      <xdr:colOff>38100</xdr:colOff>
      <xdr:row>38</xdr:row>
      <xdr:rowOff>170815</xdr:rowOff>
    </xdr:to>
    <xdr:sp macro="" textlink="">
      <xdr:nvSpPr>
        <xdr:cNvPr id="81" name="楕円 80">
          <a:extLst>
            <a:ext uri="{FF2B5EF4-FFF2-40B4-BE49-F238E27FC236}">
              <a16:creationId xmlns:a16="http://schemas.microsoft.com/office/drawing/2014/main" id="{10218456-8D83-4B6A-AFA5-10DB9207B1E7}"/>
            </a:ext>
          </a:extLst>
        </xdr:cNvPr>
        <xdr:cNvSpPr/>
      </xdr:nvSpPr>
      <xdr:spPr>
        <a:xfrm>
          <a:off x="988060" y="65824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120015</xdr:rowOff>
    </xdr:from>
    <xdr:to>
      <xdr:col>10</xdr:col>
      <xdr:colOff>114300</xdr:colOff>
      <xdr:row>38</xdr:row>
      <xdr:rowOff>150495</xdr:rowOff>
    </xdr:to>
    <xdr:cxnSp macro="">
      <xdr:nvCxnSpPr>
        <xdr:cNvPr id="82" name="直線コネクタ 81">
          <a:extLst>
            <a:ext uri="{FF2B5EF4-FFF2-40B4-BE49-F238E27FC236}">
              <a16:creationId xmlns:a16="http://schemas.microsoft.com/office/drawing/2014/main" id="{78BA160D-3703-4F81-9A8D-99E87C77339B}"/>
            </a:ext>
          </a:extLst>
        </xdr:cNvPr>
        <xdr:cNvCxnSpPr/>
      </xdr:nvCxnSpPr>
      <xdr:spPr>
        <a:xfrm>
          <a:off x="1031240" y="663702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630E8344-FB8A-4771-9BE9-0F0906BD092B}"/>
            </a:ext>
          </a:extLst>
        </xdr:cNvPr>
        <xdr:cNvSpPr txBox="1"/>
      </xdr:nvSpPr>
      <xdr:spPr>
        <a:xfrm>
          <a:off x="32391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4" name="n_2aveValue【図書館】&#10;有形固定資産減価償却率">
          <a:extLst>
            <a:ext uri="{FF2B5EF4-FFF2-40B4-BE49-F238E27FC236}">
              <a16:creationId xmlns:a16="http://schemas.microsoft.com/office/drawing/2014/main" id="{E91F1D57-2438-473B-BA51-F898F06E80F7}"/>
            </a:ext>
          </a:extLst>
        </xdr:cNvPr>
        <xdr:cNvSpPr txBox="1"/>
      </xdr:nvSpPr>
      <xdr:spPr>
        <a:xfrm>
          <a:off x="2439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C8A335DB-0F2B-4900-A015-875266E84135}"/>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FEF18A37-156F-4AEA-96AE-308E3C995D9D}"/>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17162</xdr:rowOff>
    </xdr:from>
    <xdr:ext cx="405111" cy="259045"/>
    <xdr:sp macro="" textlink="">
      <xdr:nvSpPr>
        <xdr:cNvPr id="87" name="n_1mainValue【図書館】&#10;有形固定資産減価償却率">
          <a:extLst>
            <a:ext uri="{FF2B5EF4-FFF2-40B4-BE49-F238E27FC236}">
              <a16:creationId xmlns:a16="http://schemas.microsoft.com/office/drawing/2014/main" id="{CF701D18-C1F8-4309-B023-368F55564A8F}"/>
            </a:ext>
          </a:extLst>
        </xdr:cNvPr>
        <xdr:cNvSpPr txBox="1"/>
      </xdr:nvSpPr>
      <xdr:spPr>
        <a:xfrm>
          <a:off x="32391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55262</xdr:rowOff>
    </xdr:from>
    <xdr:ext cx="405111" cy="259045"/>
    <xdr:sp macro="" textlink="">
      <xdr:nvSpPr>
        <xdr:cNvPr id="88" name="n_2mainValue【図書館】&#10;有形固定資産減価償却率">
          <a:extLst>
            <a:ext uri="{FF2B5EF4-FFF2-40B4-BE49-F238E27FC236}">
              <a16:creationId xmlns:a16="http://schemas.microsoft.com/office/drawing/2014/main" id="{B7338B5C-EA91-4900-AB10-2660D40BDEA8}"/>
            </a:ext>
          </a:extLst>
        </xdr:cNvPr>
        <xdr:cNvSpPr txBox="1"/>
      </xdr:nvSpPr>
      <xdr:spPr>
        <a:xfrm>
          <a:off x="2439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20972</xdr:rowOff>
    </xdr:from>
    <xdr:ext cx="405111" cy="259045"/>
    <xdr:sp macro="" textlink="">
      <xdr:nvSpPr>
        <xdr:cNvPr id="89" name="n_3mainValue【図書館】&#10;有形固定資産減価償却率">
          <a:extLst>
            <a:ext uri="{FF2B5EF4-FFF2-40B4-BE49-F238E27FC236}">
              <a16:creationId xmlns:a16="http://schemas.microsoft.com/office/drawing/2014/main" id="{56C5AB46-0B12-42AD-BB64-8ECA0D749272}"/>
            </a:ext>
          </a:extLst>
        </xdr:cNvPr>
        <xdr:cNvSpPr txBox="1"/>
      </xdr:nvSpPr>
      <xdr:spPr>
        <a:xfrm>
          <a:off x="164148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161942</xdr:rowOff>
    </xdr:from>
    <xdr:ext cx="405111" cy="259045"/>
    <xdr:sp macro="" textlink="">
      <xdr:nvSpPr>
        <xdr:cNvPr id="90" name="n_4mainValue【図書館】&#10;有形固定資産減価償却率">
          <a:extLst>
            <a:ext uri="{FF2B5EF4-FFF2-40B4-BE49-F238E27FC236}">
              <a16:creationId xmlns:a16="http://schemas.microsoft.com/office/drawing/2014/main" id="{2299134E-3050-4A17-A49A-A758E26B762D}"/>
            </a:ext>
          </a:extLst>
        </xdr:cNvPr>
        <xdr:cNvSpPr txBox="1"/>
      </xdr:nvSpPr>
      <xdr:spPr>
        <a:xfrm>
          <a:off x="85535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FCF248F-9C7A-4DB6-8991-BBEABC5477D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235316B-EC49-4A8C-A6E8-6BB67AEDF07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11E0F3D-33B4-4986-9710-3C3FE070427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442ABDA-E39B-4DD2-8B0E-EE6A897FBFF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0F12443-821F-498A-952C-B6D95B080C6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54625FF-360F-4C80-AA4D-647892CFF15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A0A90E4-4344-42FE-8C60-2B6CC9B1269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FA9C4AF-7FE1-4F9D-86DD-DE5AE5596F6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72681D7E-8301-4F3F-A27C-BA69CC12FB57}"/>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CA70D08-1172-456A-9907-AD6D8D35E66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C783BFC-D293-4D06-91A6-9350FC38C1F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01BC18B-E92A-4546-BC88-34F79536902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0FD362F-17E5-47C0-A746-D72E95DCE0F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6F650271-B16F-4795-BBF2-EBE4BAA642B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EAAD9DC-9489-4E47-8ED1-1BBB1D3380A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F7E765D-7F8E-4B88-A1FA-37DDC51BB473}"/>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D3FFE6E-E7D8-4D59-B7B9-751AFC659AE9}"/>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E8C4145E-F4DA-4E21-84B5-E4F9DFD830F1}"/>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93F87B4-3D02-4335-BD5C-40728AD15B1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702A118F-B7AB-4A43-89E5-83A7EAEA624C}"/>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5385985-7DE6-42F7-8DE1-41EFEED9B64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58536C3-1994-4543-81FA-78D19586BB8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7F48B9FA-0123-47A0-BD21-351F300555B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8028EA8A-079D-4266-8F2B-D0A5045D1EAD}"/>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4D75F556-B0D7-4E93-8968-FCE5D34556D5}"/>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D8654D6C-7A8F-43D1-B09C-E74611BD72CA}"/>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6269899F-8DE2-4402-9B93-B3C002FEA5A8}"/>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6B49F764-3252-424C-92EC-238A6313959C}"/>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01EA43C0-06AB-4D93-A961-E08303EF36E0}"/>
            </a:ext>
          </a:extLst>
        </xdr:cNvPr>
        <xdr:cNvSpPr txBox="1"/>
      </xdr:nvSpPr>
      <xdr:spPr>
        <a:xfrm>
          <a:off x="9467850" y="667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0A076469-83A0-4EE0-BD76-1FBD39E3DCBE}"/>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E153F89E-09D2-4D29-919F-972A03B21308}"/>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A6EF7047-8C6F-461A-9377-34E73A47A470}"/>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F04DB1DF-4C5D-483C-8EC8-C5356BCB42CB}"/>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7FEDF4A4-6710-452B-8F4A-CA16A785023C}"/>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E4166D-7CE0-4D8A-A266-8F570CEC86F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A8CCE2-944A-4FA8-AFED-A73E4A5788C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60A2198-3EBF-4A04-B840-1BB3B6EC5DDA}"/>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493D38-70FC-4A85-917D-62E84D1FF8F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88900B-A0EB-4061-BF45-5E5CAEDF94F4}"/>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0" name="楕円 129">
          <a:extLst>
            <a:ext uri="{FF2B5EF4-FFF2-40B4-BE49-F238E27FC236}">
              <a16:creationId xmlns:a16="http://schemas.microsoft.com/office/drawing/2014/main" id="{D0CD5B50-1EB6-4D49-94A8-8C40AC54A435}"/>
            </a:ext>
          </a:extLst>
        </xdr:cNvPr>
        <xdr:cNvSpPr/>
      </xdr:nvSpPr>
      <xdr:spPr>
        <a:xfrm>
          <a:off x="9394190" y="68795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1" name="【図書館】&#10;一人当たり面積該当値テキスト">
          <a:extLst>
            <a:ext uri="{FF2B5EF4-FFF2-40B4-BE49-F238E27FC236}">
              <a16:creationId xmlns:a16="http://schemas.microsoft.com/office/drawing/2014/main" id="{621D8858-94AD-4899-81A0-F4C7382A6AAF}"/>
            </a:ext>
          </a:extLst>
        </xdr:cNvPr>
        <xdr:cNvSpPr txBox="1"/>
      </xdr:nvSpPr>
      <xdr:spPr>
        <a:xfrm>
          <a:off x="9467850"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2" name="楕円 131">
          <a:extLst>
            <a:ext uri="{FF2B5EF4-FFF2-40B4-BE49-F238E27FC236}">
              <a16:creationId xmlns:a16="http://schemas.microsoft.com/office/drawing/2014/main" id="{42FE2555-6ED4-4BA1-AD81-4E8C164AD32B}"/>
            </a:ext>
          </a:extLst>
        </xdr:cNvPr>
        <xdr:cNvSpPr/>
      </xdr:nvSpPr>
      <xdr:spPr>
        <a:xfrm>
          <a:off x="8632190" y="68795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3" name="直線コネクタ 132">
          <a:extLst>
            <a:ext uri="{FF2B5EF4-FFF2-40B4-BE49-F238E27FC236}">
              <a16:creationId xmlns:a16="http://schemas.microsoft.com/office/drawing/2014/main" id="{0AF630C9-2594-49D8-BBBD-9BD6BF432274}"/>
            </a:ext>
          </a:extLst>
        </xdr:cNvPr>
        <xdr:cNvCxnSpPr/>
      </xdr:nvCxnSpPr>
      <xdr:spPr>
        <a:xfrm>
          <a:off x="8686800" y="6934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4" name="楕円 133">
          <a:extLst>
            <a:ext uri="{FF2B5EF4-FFF2-40B4-BE49-F238E27FC236}">
              <a16:creationId xmlns:a16="http://schemas.microsoft.com/office/drawing/2014/main" id="{DE442BDC-3D00-465E-B0D7-E37B8C10BC89}"/>
            </a:ext>
          </a:extLst>
        </xdr:cNvPr>
        <xdr:cNvSpPr/>
      </xdr:nvSpPr>
      <xdr:spPr>
        <a:xfrm>
          <a:off x="7846060" y="6816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76200</xdr:rowOff>
    </xdr:to>
    <xdr:cxnSp macro="">
      <xdr:nvCxnSpPr>
        <xdr:cNvPr id="135" name="直線コネクタ 134">
          <a:extLst>
            <a:ext uri="{FF2B5EF4-FFF2-40B4-BE49-F238E27FC236}">
              <a16:creationId xmlns:a16="http://schemas.microsoft.com/office/drawing/2014/main" id="{4CBCC31B-5FF4-4BE7-93AB-059BC273F541}"/>
            </a:ext>
          </a:extLst>
        </xdr:cNvPr>
        <xdr:cNvCxnSpPr/>
      </xdr:nvCxnSpPr>
      <xdr:spPr>
        <a:xfrm>
          <a:off x="7889240" y="6874510"/>
          <a:ext cx="79756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6" name="楕円 135">
          <a:extLst>
            <a:ext uri="{FF2B5EF4-FFF2-40B4-BE49-F238E27FC236}">
              <a16:creationId xmlns:a16="http://schemas.microsoft.com/office/drawing/2014/main" id="{1965B67C-1887-4CE5-B756-4978CFE17D1D}"/>
            </a:ext>
          </a:extLst>
        </xdr:cNvPr>
        <xdr:cNvSpPr/>
      </xdr:nvSpPr>
      <xdr:spPr>
        <a:xfrm>
          <a:off x="7029450" y="6917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114300</xdr:rowOff>
    </xdr:to>
    <xdr:cxnSp macro="">
      <xdr:nvCxnSpPr>
        <xdr:cNvPr id="137" name="直線コネクタ 136">
          <a:extLst>
            <a:ext uri="{FF2B5EF4-FFF2-40B4-BE49-F238E27FC236}">
              <a16:creationId xmlns:a16="http://schemas.microsoft.com/office/drawing/2014/main" id="{6FD8E389-5BC9-4503-AB13-589A29C549EF}"/>
            </a:ext>
          </a:extLst>
        </xdr:cNvPr>
        <xdr:cNvCxnSpPr/>
      </xdr:nvCxnSpPr>
      <xdr:spPr>
        <a:xfrm flipV="1">
          <a:off x="7084060" y="6874510"/>
          <a:ext cx="80518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8" name="楕円 137">
          <a:extLst>
            <a:ext uri="{FF2B5EF4-FFF2-40B4-BE49-F238E27FC236}">
              <a16:creationId xmlns:a16="http://schemas.microsoft.com/office/drawing/2014/main" id="{7DDEE232-4241-45D6-9582-448EB09ADE8D}"/>
            </a:ext>
          </a:extLst>
        </xdr:cNvPr>
        <xdr:cNvSpPr/>
      </xdr:nvSpPr>
      <xdr:spPr>
        <a:xfrm>
          <a:off x="6231890" y="69176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39" name="直線コネクタ 138">
          <a:extLst>
            <a:ext uri="{FF2B5EF4-FFF2-40B4-BE49-F238E27FC236}">
              <a16:creationId xmlns:a16="http://schemas.microsoft.com/office/drawing/2014/main" id="{F65C51EA-A687-4867-A961-7992FC096367}"/>
            </a:ext>
          </a:extLst>
        </xdr:cNvPr>
        <xdr:cNvCxnSpPr/>
      </xdr:nvCxnSpPr>
      <xdr:spPr>
        <a:xfrm>
          <a:off x="6286500" y="69723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A16F9C04-019F-4A7D-8237-6DA5E13D4809}"/>
            </a:ext>
          </a:extLst>
        </xdr:cNvPr>
        <xdr:cNvSpPr txBox="1"/>
      </xdr:nvSpPr>
      <xdr:spPr>
        <a:xfrm>
          <a:off x="8454467"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6073725D-7E24-4ED2-9327-A57CC1C4C5AA}"/>
            </a:ext>
          </a:extLst>
        </xdr:cNvPr>
        <xdr:cNvSpPr txBox="1"/>
      </xdr:nvSpPr>
      <xdr:spPr>
        <a:xfrm>
          <a:off x="767341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37B1C778-EAF1-4B80-A7A5-7A783D24A02D}"/>
            </a:ext>
          </a:extLst>
        </xdr:cNvPr>
        <xdr:cNvSpPr txBox="1"/>
      </xdr:nvSpPr>
      <xdr:spPr>
        <a:xfrm>
          <a:off x="686633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F324329A-F110-4042-8E05-8EC68AF8FCB4}"/>
            </a:ext>
          </a:extLst>
        </xdr:cNvPr>
        <xdr:cNvSpPr txBox="1"/>
      </xdr:nvSpPr>
      <xdr:spPr>
        <a:xfrm>
          <a:off x="606877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4" name="n_1mainValue【図書館】&#10;一人当たり面積">
          <a:extLst>
            <a:ext uri="{FF2B5EF4-FFF2-40B4-BE49-F238E27FC236}">
              <a16:creationId xmlns:a16="http://schemas.microsoft.com/office/drawing/2014/main" id="{4D53517D-A1CF-4BAA-94E0-36AA7E4A963E}"/>
            </a:ext>
          </a:extLst>
        </xdr:cNvPr>
        <xdr:cNvSpPr txBox="1"/>
      </xdr:nvSpPr>
      <xdr:spPr>
        <a:xfrm>
          <a:off x="845446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45" name="n_2mainValue【図書館】&#10;一人当たり面積">
          <a:extLst>
            <a:ext uri="{FF2B5EF4-FFF2-40B4-BE49-F238E27FC236}">
              <a16:creationId xmlns:a16="http://schemas.microsoft.com/office/drawing/2014/main" id="{A3352D6D-0718-4450-B135-B1CEC53C1801}"/>
            </a:ext>
          </a:extLst>
        </xdr:cNvPr>
        <xdr:cNvSpPr txBox="1"/>
      </xdr:nvSpPr>
      <xdr:spPr>
        <a:xfrm>
          <a:off x="7673417"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6" name="n_3mainValue【図書館】&#10;一人当たり面積">
          <a:extLst>
            <a:ext uri="{FF2B5EF4-FFF2-40B4-BE49-F238E27FC236}">
              <a16:creationId xmlns:a16="http://schemas.microsoft.com/office/drawing/2014/main" id="{1C46B209-1FEA-4370-8E4C-0A64FC68A637}"/>
            </a:ext>
          </a:extLst>
        </xdr:cNvPr>
        <xdr:cNvSpPr txBox="1"/>
      </xdr:nvSpPr>
      <xdr:spPr>
        <a:xfrm>
          <a:off x="6866332"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7" name="n_4mainValue【図書館】&#10;一人当たり面積">
          <a:extLst>
            <a:ext uri="{FF2B5EF4-FFF2-40B4-BE49-F238E27FC236}">
              <a16:creationId xmlns:a16="http://schemas.microsoft.com/office/drawing/2014/main" id="{41912606-0F32-4F18-986D-2BE7115C8486}"/>
            </a:ext>
          </a:extLst>
        </xdr:cNvPr>
        <xdr:cNvSpPr txBox="1"/>
      </xdr:nvSpPr>
      <xdr:spPr>
        <a:xfrm>
          <a:off x="6068772"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FF045C5-F992-4B9C-AC30-F82270C36E6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028CF85-D144-4D7A-8419-0BD071A6E28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C925FB4-F808-4A6B-93D0-A8017DEE2B9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2CB783C-634B-4F1C-8972-7548B67C7E6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5784EA0-5167-4279-8075-33FB4BFE95D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93ED658-C35F-42FB-A0EC-73297F4E7BA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DD79E64-1D92-4523-B0AE-78F9446E9F0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6803B65-97BA-4846-BBFD-163A945D8B2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95A36FB-43D4-42BC-9103-F1957473076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6284219-EEDD-42DC-9294-8310ACEE41B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1CA74A0-B99E-49F0-9418-1F7D4F39D5F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600357FE-9371-426D-9302-A58C006885B1}"/>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49D75FB8-C806-418B-843C-28D3A820B8A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E6C62EA3-8F8E-49A1-8E6D-328232FD399C}"/>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C883313-51CE-43BF-A26E-8B8FC7868AA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A97925F-FB76-4C51-8AAD-EBC4D818949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47C49C5-AF05-4CAB-96D7-469F3EF12DB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6E5CEAE1-892A-4F69-BCBE-EEA5C9D3A9EF}"/>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3676012-9F11-4F18-88FF-A21AEC811F7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458BE5F-613E-4D2C-8385-B60DB3F2432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A2795F1-259D-4DA4-877B-DCD80930A2E3}"/>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98634E6-4942-4E3B-B2D9-EF24AC9D8C9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C750A0D-ECEA-484B-B331-075ACB7A940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E149D36-E660-4C28-AB90-3F7B3E69B26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DCB8F770-0A73-4929-98F0-C4603A60C239}"/>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D519F7E4-D6F0-47B8-9BAC-CC2BD0F8F9D7}"/>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FE9937F6-7E78-44B8-9DA2-76DF3BD3BAD4}"/>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FF31146-F10E-4488-88D3-19DFB335CEBD}"/>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0707AF4C-958C-49A9-8A29-B9B935526B71}"/>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9EB3F9A-E1D4-484E-9FA7-29A1FB0888EE}"/>
            </a:ext>
          </a:extLst>
        </xdr:cNvPr>
        <xdr:cNvSpPr txBox="1"/>
      </xdr:nvSpPr>
      <xdr:spPr>
        <a:xfrm>
          <a:off x="4212590"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E09BF0D5-4263-40CC-842E-4DD02EA935C9}"/>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3F194CBA-C1F0-4F89-9CF1-ECFDC4C01F32}"/>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F1F042E9-158B-40C6-B2B7-C67A1B3A952A}"/>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BEF886C7-8EFD-487D-8D36-11681625D410}"/>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88B2F5BA-C90B-4B3F-8B55-BE8441F426D3}"/>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F4E9640-0905-4FE4-BEFC-3A3A1FA3801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A6FEB8-C38A-456E-9EB1-80FB0648652D}"/>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F936AE5-42BE-4D79-AFAC-8C69501C303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15A6B29-CDBE-4CD1-80C0-4364D7CF15D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78154B2-74C3-40D1-B135-C6B46228B90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8" name="楕円 187">
          <a:extLst>
            <a:ext uri="{FF2B5EF4-FFF2-40B4-BE49-F238E27FC236}">
              <a16:creationId xmlns:a16="http://schemas.microsoft.com/office/drawing/2014/main" id="{3B678839-5641-4781-8616-5220B894BCF3}"/>
            </a:ext>
          </a:extLst>
        </xdr:cNvPr>
        <xdr:cNvSpPr/>
      </xdr:nvSpPr>
      <xdr:spPr>
        <a:xfrm>
          <a:off x="4131310" y="101352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2889F08-53E3-4EB4-BD00-B9B1AC603972}"/>
            </a:ext>
          </a:extLst>
        </xdr:cNvPr>
        <xdr:cNvSpPr txBox="1"/>
      </xdr:nvSpPr>
      <xdr:spPr>
        <a:xfrm>
          <a:off x="421259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90" name="楕円 189">
          <a:extLst>
            <a:ext uri="{FF2B5EF4-FFF2-40B4-BE49-F238E27FC236}">
              <a16:creationId xmlns:a16="http://schemas.microsoft.com/office/drawing/2014/main" id="{163CD779-BFBB-4D72-BB0F-AE5B46546FAC}"/>
            </a:ext>
          </a:extLst>
        </xdr:cNvPr>
        <xdr:cNvSpPr/>
      </xdr:nvSpPr>
      <xdr:spPr>
        <a:xfrm>
          <a:off x="3388360" y="10099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74295</xdr:rowOff>
    </xdr:to>
    <xdr:cxnSp macro="">
      <xdr:nvCxnSpPr>
        <xdr:cNvPr id="191" name="直線コネクタ 190">
          <a:extLst>
            <a:ext uri="{FF2B5EF4-FFF2-40B4-BE49-F238E27FC236}">
              <a16:creationId xmlns:a16="http://schemas.microsoft.com/office/drawing/2014/main" id="{3F6DD9B8-6F83-4E72-AC1B-690667A36C9B}"/>
            </a:ext>
          </a:extLst>
        </xdr:cNvPr>
        <xdr:cNvCxnSpPr/>
      </xdr:nvCxnSpPr>
      <xdr:spPr>
        <a:xfrm>
          <a:off x="3431540" y="1014984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2" name="楕円 191">
          <a:extLst>
            <a:ext uri="{FF2B5EF4-FFF2-40B4-BE49-F238E27FC236}">
              <a16:creationId xmlns:a16="http://schemas.microsoft.com/office/drawing/2014/main" id="{2FE40979-EEA7-4A64-8EC8-FBF5D5DD284D}"/>
            </a:ext>
          </a:extLst>
        </xdr:cNvPr>
        <xdr:cNvSpPr/>
      </xdr:nvSpPr>
      <xdr:spPr>
        <a:xfrm>
          <a:off x="2571750" y="10133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64770</xdr:rowOff>
    </xdr:to>
    <xdr:cxnSp macro="">
      <xdr:nvCxnSpPr>
        <xdr:cNvPr id="193" name="直線コネクタ 192">
          <a:extLst>
            <a:ext uri="{FF2B5EF4-FFF2-40B4-BE49-F238E27FC236}">
              <a16:creationId xmlns:a16="http://schemas.microsoft.com/office/drawing/2014/main" id="{898EA7AD-EC15-4CCD-9E90-4E12B59F541A}"/>
            </a:ext>
          </a:extLst>
        </xdr:cNvPr>
        <xdr:cNvCxnSpPr/>
      </xdr:nvCxnSpPr>
      <xdr:spPr>
        <a:xfrm flipV="1">
          <a:off x="2626360" y="1014984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4" name="楕円 193">
          <a:extLst>
            <a:ext uri="{FF2B5EF4-FFF2-40B4-BE49-F238E27FC236}">
              <a16:creationId xmlns:a16="http://schemas.microsoft.com/office/drawing/2014/main" id="{3A9A73B9-5708-46B2-A00B-8F00A24229A7}"/>
            </a:ext>
          </a:extLst>
        </xdr:cNvPr>
        <xdr:cNvSpPr/>
      </xdr:nvSpPr>
      <xdr:spPr>
        <a:xfrm>
          <a:off x="1774190" y="101752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106680</xdr:rowOff>
    </xdr:to>
    <xdr:cxnSp macro="">
      <xdr:nvCxnSpPr>
        <xdr:cNvPr id="195" name="直線コネクタ 194">
          <a:extLst>
            <a:ext uri="{FF2B5EF4-FFF2-40B4-BE49-F238E27FC236}">
              <a16:creationId xmlns:a16="http://schemas.microsoft.com/office/drawing/2014/main" id="{9490A3AD-4FF6-4C91-84EF-D4787CF4D6AF}"/>
            </a:ext>
          </a:extLst>
        </xdr:cNvPr>
        <xdr:cNvCxnSpPr/>
      </xdr:nvCxnSpPr>
      <xdr:spPr>
        <a:xfrm flipV="1">
          <a:off x="1828800" y="101784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196" name="楕円 195">
          <a:extLst>
            <a:ext uri="{FF2B5EF4-FFF2-40B4-BE49-F238E27FC236}">
              <a16:creationId xmlns:a16="http://schemas.microsoft.com/office/drawing/2014/main" id="{27FECB5F-FA65-4B15-90F4-239E9E53A978}"/>
            </a:ext>
          </a:extLst>
        </xdr:cNvPr>
        <xdr:cNvSpPr/>
      </xdr:nvSpPr>
      <xdr:spPr>
        <a:xfrm>
          <a:off x="988060" y="1012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106680</xdr:rowOff>
    </xdr:to>
    <xdr:cxnSp macro="">
      <xdr:nvCxnSpPr>
        <xdr:cNvPr id="197" name="直線コネクタ 196">
          <a:extLst>
            <a:ext uri="{FF2B5EF4-FFF2-40B4-BE49-F238E27FC236}">
              <a16:creationId xmlns:a16="http://schemas.microsoft.com/office/drawing/2014/main" id="{C167C0D7-AAA5-4760-951E-FD665FFFD65A}"/>
            </a:ext>
          </a:extLst>
        </xdr:cNvPr>
        <xdr:cNvCxnSpPr/>
      </xdr:nvCxnSpPr>
      <xdr:spPr>
        <a:xfrm>
          <a:off x="1031240" y="10174605"/>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163847</xdr:rowOff>
    </xdr:from>
    <xdr:ext cx="405111" cy="259045"/>
    <xdr:sp macro="" textlink="">
      <xdr:nvSpPr>
        <xdr:cNvPr id="198" name="n_1aveValue【体育館・プール】&#10;有形固定資産減価償却率">
          <a:extLst>
            <a:ext uri="{FF2B5EF4-FFF2-40B4-BE49-F238E27FC236}">
              <a16:creationId xmlns:a16="http://schemas.microsoft.com/office/drawing/2014/main" id="{B418DF1B-3157-4E47-8C58-B41B350C0A87}"/>
            </a:ext>
          </a:extLst>
        </xdr:cNvPr>
        <xdr:cNvSpPr txBox="1"/>
      </xdr:nvSpPr>
      <xdr:spPr>
        <a:xfrm>
          <a:off x="32391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2FEE3732-FA67-4062-90ED-A5556FCB7281}"/>
            </a:ext>
          </a:extLst>
        </xdr:cNvPr>
        <xdr:cNvSpPr txBox="1"/>
      </xdr:nvSpPr>
      <xdr:spPr>
        <a:xfrm>
          <a:off x="2439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39FD71C3-F10D-44C8-B988-4DF9E336E5F7}"/>
            </a:ext>
          </a:extLst>
        </xdr:cNvPr>
        <xdr:cNvSpPr txBox="1"/>
      </xdr:nvSpPr>
      <xdr:spPr>
        <a:xfrm>
          <a:off x="164148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6A92AAB6-172A-48E7-9F4F-02226DE8AB89}"/>
            </a:ext>
          </a:extLst>
        </xdr:cNvPr>
        <xdr:cNvSpPr txBox="1"/>
      </xdr:nvSpPr>
      <xdr:spPr>
        <a:xfrm>
          <a:off x="85535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2" name="n_1mainValue【体育館・プール】&#10;有形固定資産減価償却率">
          <a:extLst>
            <a:ext uri="{FF2B5EF4-FFF2-40B4-BE49-F238E27FC236}">
              <a16:creationId xmlns:a16="http://schemas.microsoft.com/office/drawing/2014/main" id="{1D5E2CD3-C0DD-4047-9BE1-345F7124027B}"/>
            </a:ext>
          </a:extLst>
        </xdr:cNvPr>
        <xdr:cNvSpPr txBox="1"/>
      </xdr:nvSpPr>
      <xdr:spPr>
        <a:xfrm>
          <a:off x="32391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3" name="n_2mainValue【体育館・プール】&#10;有形固定資産減価償却率">
          <a:extLst>
            <a:ext uri="{FF2B5EF4-FFF2-40B4-BE49-F238E27FC236}">
              <a16:creationId xmlns:a16="http://schemas.microsoft.com/office/drawing/2014/main" id="{E42D9FBA-3D1A-4A29-B997-996871858DFC}"/>
            </a:ext>
          </a:extLst>
        </xdr:cNvPr>
        <xdr:cNvSpPr txBox="1"/>
      </xdr:nvSpPr>
      <xdr:spPr>
        <a:xfrm>
          <a:off x="2439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204" name="n_3mainValue【体育館・プール】&#10;有形固定資産減価償却率">
          <a:extLst>
            <a:ext uri="{FF2B5EF4-FFF2-40B4-BE49-F238E27FC236}">
              <a16:creationId xmlns:a16="http://schemas.microsoft.com/office/drawing/2014/main" id="{B3F6B09B-7556-4000-AC1E-67CBCE1C4D3D}"/>
            </a:ext>
          </a:extLst>
        </xdr:cNvPr>
        <xdr:cNvSpPr txBox="1"/>
      </xdr:nvSpPr>
      <xdr:spPr>
        <a:xfrm>
          <a:off x="164148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5" name="n_4mainValue【体育館・プール】&#10;有形固定資産減価償却率">
          <a:extLst>
            <a:ext uri="{FF2B5EF4-FFF2-40B4-BE49-F238E27FC236}">
              <a16:creationId xmlns:a16="http://schemas.microsoft.com/office/drawing/2014/main" id="{49B60D6A-DBAC-4914-BF2B-E5C873085C08}"/>
            </a:ext>
          </a:extLst>
        </xdr:cNvPr>
        <xdr:cNvSpPr txBox="1"/>
      </xdr:nvSpPr>
      <xdr:spPr>
        <a:xfrm>
          <a:off x="85535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EF71D0D-3959-4047-8855-1EF893F25A9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E2FB199-8C79-4EA2-BDF1-90C85E89720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617291D-0B38-4274-BB62-7299197E65E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FB111D4-FD2D-4B99-8EAA-2A840D77B70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CC07D84-1FC3-44F5-8DB1-23B5C6E9DC0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B778366-9C2C-4E37-8912-EE2A074BA26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B49B69A-8319-4C2C-B1B1-DAA836F7F75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B4ADFA8-70F0-48F2-925B-CB0B1F1FFA9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7C47A9A-E343-44F1-B2CB-91CA0DA10AA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09ED13B-6BA0-4FCB-B56C-0EF55C28D56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D9815DE-F8D1-4670-92AD-ABACCEED5294}"/>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DFFA5E25-0663-4E39-9B86-E2C99E5591CD}"/>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F8AD4160-8449-4A6F-AC6B-42EB56E30EA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184D442F-4B2D-44B5-9F0B-EDAF0E06341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FC013C28-0AE4-4548-B2B6-E4A46B848CA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F960C651-F989-443D-8584-430E1B96B77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9E79F61-6289-4F60-AB93-8329853BEC26}"/>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D1FFAB47-CE21-4316-B22B-0947EAE0A953}"/>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CCACFD2-C5CF-40BD-81BF-449DF829B47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E39B4AF1-3D0D-4C2F-B63D-09A788C08E0A}"/>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E2C6CC4-5BD5-4157-B431-5941A7E26BC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BEEF1972-8B33-4C07-AB0C-42FCDDC347D6}"/>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32FEFB06-F9EC-4A6B-B220-E28BF8372E6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C35FCE6F-C7FE-431B-8D42-6C3780DE8E1D}"/>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A43428FF-88C0-4F56-A170-EE959B9C8C1D}"/>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CE4C28D5-7C1E-4A8B-80FD-5500045229EF}"/>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D0610B3A-F9A8-4AA0-93D3-3DD11D3E3A7C}"/>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22387F94-89BA-42CC-BFA6-690E0A5F93D3}"/>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068E215A-A56F-435C-ABEC-6E3A069C0088}"/>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D751CAFE-3B8C-46BD-A728-5512FAE329A4}"/>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8EA057C2-E4DB-4C14-A1C7-BE78739A90B2}"/>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53B94661-090B-49B5-90C3-876A605FE315}"/>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93B5ECE5-95F2-4693-8A49-38A2CC09CCEF}"/>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CF6FD98C-C787-4887-AE3B-502057AF063D}"/>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2C81757-954C-4466-A83B-A647860C14B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755E9DF-C9CF-4824-B177-AFF8EC58BAA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262D85E-E9E5-4724-85F9-E7C4E5382ED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405FC1-9B21-4380-8E8C-5CE8E6C0599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D314AA1-1F33-4321-954D-E3F3F9CD3DA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5" name="楕円 244">
          <a:extLst>
            <a:ext uri="{FF2B5EF4-FFF2-40B4-BE49-F238E27FC236}">
              <a16:creationId xmlns:a16="http://schemas.microsoft.com/office/drawing/2014/main" id="{87BFAE74-58EB-45BE-8A5C-D634944AD85A}"/>
            </a:ext>
          </a:extLst>
        </xdr:cNvPr>
        <xdr:cNvSpPr/>
      </xdr:nvSpPr>
      <xdr:spPr>
        <a:xfrm>
          <a:off x="9394190" y="1086104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6" name="【体育館・プール】&#10;一人当たり面積該当値テキスト">
          <a:extLst>
            <a:ext uri="{FF2B5EF4-FFF2-40B4-BE49-F238E27FC236}">
              <a16:creationId xmlns:a16="http://schemas.microsoft.com/office/drawing/2014/main" id="{FF4027B0-4EA5-4933-BC7B-F112D3FB3F3C}"/>
            </a:ext>
          </a:extLst>
        </xdr:cNvPr>
        <xdr:cNvSpPr txBox="1"/>
      </xdr:nvSpPr>
      <xdr:spPr>
        <a:xfrm>
          <a:off x="946785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47" name="楕円 246">
          <a:extLst>
            <a:ext uri="{FF2B5EF4-FFF2-40B4-BE49-F238E27FC236}">
              <a16:creationId xmlns:a16="http://schemas.microsoft.com/office/drawing/2014/main" id="{1A1C3DEE-FF71-47A2-8909-C32857772A73}"/>
            </a:ext>
          </a:extLst>
        </xdr:cNvPr>
        <xdr:cNvSpPr/>
      </xdr:nvSpPr>
      <xdr:spPr>
        <a:xfrm>
          <a:off x="8632190" y="108610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248" name="直線コネクタ 247">
          <a:extLst>
            <a:ext uri="{FF2B5EF4-FFF2-40B4-BE49-F238E27FC236}">
              <a16:creationId xmlns:a16="http://schemas.microsoft.com/office/drawing/2014/main" id="{95EB510D-F460-45C2-981C-7721095F2EC0}"/>
            </a:ext>
          </a:extLst>
        </xdr:cNvPr>
        <xdr:cNvCxnSpPr/>
      </xdr:nvCxnSpPr>
      <xdr:spPr>
        <a:xfrm>
          <a:off x="8686800" y="10915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49" name="楕円 248">
          <a:extLst>
            <a:ext uri="{FF2B5EF4-FFF2-40B4-BE49-F238E27FC236}">
              <a16:creationId xmlns:a16="http://schemas.microsoft.com/office/drawing/2014/main" id="{4B18CDEB-9E07-43F9-B2EE-5769FC534868}"/>
            </a:ext>
          </a:extLst>
        </xdr:cNvPr>
        <xdr:cNvSpPr/>
      </xdr:nvSpPr>
      <xdr:spPr>
        <a:xfrm>
          <a:off x="7846060" y="108610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114300</xdr:rowOff>
    </xdr:to>
    <xdr:cxnSp macro="">
      <xdr:nvCxnSpPr>
        <xdr:cNvPr id="250" name="直線コネクタ 249">
          <a:extLst>
            <a:ext uri="{FF2B5EF4-FFF2-40B4-BE49-F238E27FC236}">
              <a16:creationId xmlns:a16="http://schemas.microsoft.com/office/drawing/2014/main" id="{C5F7E482-433C-4502-B03D-3F8B8BC323C9}"/>
            </a:ext>
          </a:extLst>
        </xdr:cNvPr>
        <xdr:cNvCxnSpPr/>
      </xdr:nvCxnSpPr>
      <xdr:spPr>
        <a:xfrm>
          <a:off x="7889240" y="109156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51" name="楕円 250">
          <a:extLst>
            <a:ext uri="{FF2B5EF4-FFF2-40B4-BE49-F238E27FC236}">
              <a16:creationId xmlns:a16="http://schemas.microsoft.com/office/drawing/2014/main" id="{BBB01F63-ECA9-4F54-B597-26CF59BFC825}"/>
            </a:ext>
          </a:extLst>
        </xdr:cNvPr>
        <xdr:cNvSpPr/>
      </xdr:nvSpPr>
      <xdr:spPr>
        <a:xfrm>
          <a:off x="7029450" y="108800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129540</xdr:rowOff>
    </xdr:to>
    <xdr:cxnSp macro="">
      <xdr:nvCxnSpPr>
        <xdr:cNvPr id="252" name="直線コネクタ 251">
          <a:extLst>
            <a:ext uri="{FF2B5EF4-FFF2-40B4-BE49-F238E27FC236}">
              <a16:creationId xmlns:a16="http://schemas.microsoft.com/office/drawing/2014/main" id="{E196E9A9-C496-423F-AADC-DF05432B45AC}"/>
            </a:ext>
          </a:extLst>
        </xdr:cNvPr>
        <xdr:cNvCxnSpPr/>
      </xdr:nvCxnSpPr>
      <xdr:spPr>
        <a:xfrm flipV="1">
          <a:off x="7084060" y="10915650"/>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78740</xdr:rowOff>
    </xdr:from>
    <xdr:to>
      <xdr:col>36</xdr:col>
      <xdr:colOff>165100</xdr:colOff>
      <xdr:row>64</xdr:row>
      <xdr:rowOff>8890</xdr:rowOff>
    </xdr:to>
    <xdr:sp macro="" textlink="">
      <xdr:nvSpPr>
        <xdr:cNvPr id="253" name="楕円 252">
          <a:extLst>
            <a:ext uri="{FF2B5EF4-FFF2-40B4-BE49-F238E27FC236}">
              <a16:creationId xmlns:a16="http://schemas.microsoft.com/office/drawing/2014/main" id="{0FDD60B1-B9C6-4E30-9902-FAF2F128E7BE}"/>
            </a:ext>
          </a:extLst>
        </xdr:cNvPr>
        <xdr:cNvSpPr/>
      </xdr:nvSpPr>
      <xdr:spPr>
        <a:xfrm>
          <a:off x="6231890" y="108800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129540</xdr:rowOff>
    </xdr:to>
    <xdr:cxnSp macro="">
      <xdr:nvCxnSpPr>
        <xdr:cNvPr id="254" name="直線コネクタ 253">
          <a:extLst>
            <a:ext uri="{FF2B5EF4-FFF2-40B4-BE49-F238E27FC236}">
              <a16:creationId xmlns:a16="http://schemas.microsoft.com/office/drawing/2014/main" id="{E8ACA010-68F8-4585-AE45-A6295AE0BE78}"/>
            </a:ext>
          </a:extLst>
        </xdr:cNvPr>
        <xdr:cNvCxnSpPr/>
      </xdr:nvCxnSpPr>
      <xdr:spPr>
        <a:xfrm>
          <a:off x="6286500" y="109347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6D426E45-0D04-4DC7-93B5-FA26BFAD7A67}"/>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124123CA-7E34-4B45-A2C5-C236E00850DD}"/>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F2D65399-2C1F-487D-B75E-F03CCDC729E7}"/>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4376CBA3-63F3-41D3-9098-9680C05F2C34}"/>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59" name="n_1mainValue【体育館・プール】&#10;一人当たり面積">
          <a:extLst>
            <a:ext uri="{FF2B5EF4-FFF2-40B4-BE49-F238E27FC236}">
              <a16:creationId xmlns:a16="http://schemas.microsoft.com/office/drawing/2014/main" id="{5C93FBEC-2C47-4101-8C81-8EA0641D00C9}"/>
            </a:ext>
          </a:extLst>
        </xdr:cNvPr>
        <xdr:cNvSpPr txBox="1"/>
      </xdr:nvSpPr>
      <xdr:spPr>
        <a:xfrm>
          <a:off x="845446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60" name="n_2mainValue【体育館・プール】&#10;一人当たり面積">
          <a:extLst>
            <a:ext uri="{FF2B5EF4-FFF2-40B4-BE49-F238E27FC236}">
              <a16:creationId xmlns:a16="http://schemas.microsoft.com/office/drawing/2014/main" id="{9AE002B6-D00A-4EAC-9CFE-4136C4EE50FD}"/>
            </a:ext>
          </a:extLst>
        </xdr:cNvPr>
        <xdr:cNvSpPr txBox="1"/>
      </xdr:nvSpPr>
      <xdr:spPr>
        <a:xfrm>
          <a:off x="767341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xdr:rowOff>
    </xdr:from>
    <xdr:ext cx="469744" cy="259045"/>
    <xdr:sp macro="" textlink="">
      <xdr:nvSpPr>
        <xdr:cNvPr id="261" name="n_3mainValue【体育館・プール】&#10;一人当たり面積">
          <a:extLst>
            <a:ext uri="{FF2B5EF4-FFF2-40B4-BE49-F238E27FC236}">
              <a16:creationId xmlns:a16="http://schemas.microsoft.com/office/drawing/2014/main" id="{44045598-A927-4789-B7A4-4957C830FFED}"/>
            </a:ext>
          </a:extLst>
        </xdr:cNvPr>
        <xdr:cNvSpPr txBox="1"/>
      </xdr:nvSpPr>
      <xdr:spPr>
        <a:xfrm>
          <a:off x="6866332"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62" name="n_4mainValue【体育館・プール】&#10;一人当たり面積">
          <a:extLst>
            <a:ext uri="{FF2B5EF4-FFF2-40B4-BE49-F238E27FC236}">
              <a16:creationId xmlns:a16="http://schemas.microsoft.com/office/drawing/2014/main" id="{D29AA1B1-D622-4B85-865A-2A5AA092DF03}"/>
            </a:ext>
          </a:extLst>
        </xdr:cNvPr>
        <xdr:cNvSpPr txBox="1"/>
      </xdr:nvSpPr>
      <xdr:spPr>
        <a:xfrm>
          <a:off x="6068772"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88848E4-12BE-46AD-8809-C17724A6FD5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608FC9F-AA6A-4F14-8FE5-EAF1B24499C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85FAD27-61BA-4DE6-8C69-A3DCB19DAD3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3EDFC7F-FC4E-4D46-8F0B-FEC16BC425C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9F7C8CA-F6F2-4E29-9F38-3B3999CA10F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C5897A7-E0ED-4118-9567-C7F2EE52228C}"/>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217A93A-2906-4AB1-8CC6-948C06C2181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3EA9F71-F818-4799-99A0-7A19337AFC7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C1F98ED-9C52-49B1-A229-9BEDF0F4722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AD4B9E7-DFAB-4E6A-90AE-1EC5A968CFD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F41463A-A4A1-4FB9-8D8F-2375C585EEE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D4CF7DD-7214-439F-BBD5-C4AC6372A87A}"/>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CE51FA9-4B3B-4DD5-99DE-2E3A12C6FC8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ECC2CA9-3EF7-460B-9A07-DD28589C99C4}"/>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69F1D5C-F100-4136-B799-3AD6727EF81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2A88B48-C8B9-481E-B6F2-0995B50AE417}"/>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65CB737-CE34-4AEA-8BB6-E69037A0AE80}"/>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6AC3D3A-4F29-418A-9ED2-98EB5F87A00B}"/>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39F23CC-3F72-46B8-9129-3593879C884D}"/>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A7D53A4E-A3C1-4790-B976-5B5EA0886A8F}"/>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4E4592E6-09F6-4806-9DBF-01EE9B4779AF}"/>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E59F51C-4AE2-45A8-802C-490AF6D11A8F}"/>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14D72E8-865F-4016-8EC6-A5D59A99BB01}"/>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8FC4787-FFBE-4794-9D70-BE88D961FB9F}"/>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C935F931-752F-42E0-BAEF-1D6A07507CF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35AFFC7B-D40B-4187-80F5-40B52D7C0489}"/>
            </a:ext>
          </a:extLst>
        </xdr:cNvPr>
        <xdr:cNvCxnSpPr/>
      </xdr:nvCxnSpPr>
      <xdr:spPr>
        <a:xfrm flipV="1">
          <a:off x="4173855" y="13496381"/>
          <a:ext cx="0" cy="124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24C35759-0EDE-4336-A4DB-ED4EBF5DBD34}"/>
            </a:ext>
          </a:extLst>
        </xdr:cNvPr>
        <xdr:cNvSpPr txBox="1"/>
      </xdr:nvSpPr>
      <xdr:spPr>
        <a:xfrm>
          <a:off x="4212590"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81667612-A604-4C71-BEB8-A0D5700967DB}"/>
            </a:ext>
          </a:extLst>
        </xdr:cNvPr>
        <xdr:cNvCxnSpPr/>
      </xdr:nvCxnSpPr>
      <xdr:spPr>
        <a:xfrm>
          <a:off x="4112260" y="1474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949F7842-351E-4C66-8610-F7B6B9F5CA38}"/>
            </a:ext>
          </a:extLst>
        </xdr:cNvPr>
        <xdr:cNvSpPr txBox="1"/>
      </xdr:nvSpPr>
      <xdr:spPr>
        <a:xfrm>
          <a:off x="4212590" y="1326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F4806210-9552-4EB6-8C4B-1D47859E10E4}"/>
            </a:ext>
          </a:extLst>
        </xdr:cNvPr>
        <xdr:cNvCxnSpPr/>
      </xdr:nvCxnSpPr>
      <xdr:spPr>
        <a:xfrm>
          <a:off x="4112260" y="1349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4C882979-B1FF-4889-853E-7D6DEF77A884}"/>
            </a:ext>
          </a:extLst>
        </xdr:cNvPr>
        <xdr:cNvSpPr txBox="1"/>
      </xdr:nvSpPr>
      <xdr:spPr>
        <a:xfrm>
          <a:off x="4212590" y="14017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F252AA7A-0A19-43C4-8D33-901D5C740663}"/>
            </a:ext>
          </a:extLst>
        </xdr:cNvPr>
        <xdr:cNvSpPr/>
      </xdr:nvSpPr>
      <xdr:spPr>
        <a:xfrm>
          <a:off x="413131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4E154F1D-203C-4283-98ED-419D203FD165}"/>
            </a:ext>
          </a:extLst>
        </xdr:cNvPr>
        <xdr:cNvSpPr/>
      </xdr:nvSpPr>
      <xdr:spPr>
        <a:xfrm>
          <a:off x="3388360" y="141634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305F9AB-8810-43E9-AC6E-B18433226029}"/>
            </a:ext>
          </a:extLst>
        </xdr:cNvPr>
        <xdr:cNvSpPr/>
      </xdr:nvSpPr>
      <xdr:spPr>
        <a:xfrm>
          <a:off x="2571750" y="1413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48BDD02A-8545-41D2-BCAC-19391D60FCBF}"/>
            </a:ext>
          </a:extLst>
        </xdr:cNvPr>
        <xdr:cNvSpPr/>
      </xdr:nvSpPr>
      <xdr:spPr>
        <a:xfrm>
          <a:off x="1774190" y="141226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01522FFC-C9B4-4B6A-A1FE-098ACD087272}"/>
            </a:ext>
          </a:extLst>
        </xdr:cNvPr>
        <xdr:cNvSpPr/>
      </xdr:nvSpPr>
      <xdr:spPr>
        <a:xfrm>
          <a:off x="988060" y="140766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37242F5-0EC2-43FC-B1AE-3191930593F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847E0E0-0A69-4E62-AF8B-0D9F5C2DEE1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BDDBE83-DCAF-4546-A0AD-E105CBDF442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B04AA3-4984-4C7B-B927-CB5750EAFF6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4FD344D-07DF-4831-B1C1-A5E7643A4BD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108131</xdr:rowOff>
    </xdr:from>
    <xdr:to>
      <xdr:col>24</xdr:col>
      <xdr:colOff>114300</xdr:colOff>
      <xdr:row>84</xdr:row>
      <xdr:rowOff>38281</xdr:rowOff>
    </xdr:to>
    <xdr:sp macro="" textlink="">
      <xdr:nvSpPr>
        <xdr:cNvPr id="304" name="楕円 303">
          <a:extLst>
            <a:ext uri="{FF2B5EF4-FFF2-40B4-BE49-F238E27FC236}">
              <a16:creationId xmlns:a16="http://schemas.microsoft.com/office/drawing/2014/main" id="{AF5BACFA-79D4-4966-80AA-0F3FBBDD3C03}"/>
            </a:ext>
          </a:extLst>
        </xdr:cNvPr>
        <xdr:cNvSpPr/>
      </xdr:nvSpPr>
      <xdr:spPr>
        <a:xfrm>
          <a:off x="4131310" y="143365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86558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3CBB875E-5D2B-40A6-8089-8D0ECAF5D34D}"/>
            </a:ext>
          </a:extLst>
        </xdr:cNvPr>
        <xdr:cNvSpPr txBox="1"/>
      </xdr:nvSpPr>
      <xdr:spPr>
        <a:xfrm>
          <a:off x="4212590" y="143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75474</xdr:rowOff>
    </xdr:from>
    <xdr:to>
      <xdr:col>20</xdr:col>
      <xdr:colOff>38100</xdr:colOff>
      <xdr:row>84</xdr:row>
      <xdr:rowOff>5624</xdr:rowOff>
    </xdr:to>
    <xdr:sp macro="" textlink="">
      <xdr:nvSpPr>
        <xdr:cNvPr id="306" name="楕円 305">
          <a:extLst>
            <a:ext uri="{FF2B5EF4-FFF2-40B4-BE49-F238E27FC236}">
              <a16:creationId xmlns:a16="http://schemas.microsoft.com/office/drawing/2014/main" id="{592E21B5-36B7-43B8-8B08-A9489A568E07}"/>
            </a:ext>
          </a:extLst>
        </xdr:cNvPr>
        <xdr:cNvSpPr/>
      </xdr:nvSpPr>
      <xdr:spPr>
        <a:xfrm>
          <a:off x="3388360" y="143058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126274</xdr:rowOff>
    </xdr:from>
    <xdr:to>
      <xdr:col>24</xdr:col>
      <xdr:colOff>63500</xdr:colOff>
      <xdr:row>83</xdr:row>
      <xdr:rowOff>158931</xdr:rowOff>
    </xdr:to>
    <xdr:cxnSp macro="">
      <xdr:nvCxnSpPr>
        <xdr:cNvPr id="307" name="直線コネクタ 306">
          <a:extLst>
            <a:ext uri="{FF2B5EF4-FFF2-40B4-BE49-F238E27FC236}">
              <a16:creationId xmlns:a16="http://schemas.microsoft.com/office/drawing/2014/main" id="{01D11DF9-C719-480B-B87D-D9212BAE0D82}"/>
            </a:ext>
          </a:extLst>
        </xdr:cNvPr>
        <xdr:cNvCxnSpPr/>
      </xdr:nvCxnSpPr>
      <xdr:spPr>
        <a:xfrm>
          <a:off x="3431540" y="14360434"/>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308" name="楕円 307">
          <a:extLst>
            <a:ext uri="{FF2B5EF4-FFF2-40B4-BE49-F238E27FC236}">
              <a16:creationId xmlns:a16="http://schemas.microsoft.com/office/drawing/2014/main" id="{4E60FA0D-687E-4899-B54F-75FA3C145403}"/>
            </a:ext>
          </a:extLst>
        </xdr:cNvPr>
        <xdr:cNvSpPr/>
      </xdr:nvSpPr>
      <xdr:spPr>
        <a:xfrm>
          <a:off x="2571750" y="1424649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126274</xdr:rowOff>
    </xdr:to>
    <xdr:cxnSp macro="">
      <xdr:nvCxnSpPr>
        <xdr:cNvPr id="309" name="直線コネクタ 308">
          <a:extLst>
            <a:ext uri="{FF2B5EF4-FFF2-40B4-BE49-F238E27FC236}">
              <a16:creationId xmlns:a16="http://schemas.microsoft.com/office/drawing/2014/main" id="{578039FE-A2E2-45B8-9DFC-1FF9F46735AC}"/>
            </a:ext>
          </a:extLst>
        </xdr:cNvPr>
        <xdr:cNvCxnSpPr/>
      </xdr:nvCxnSpPr>
      <xdr:spPr>
        <a:xfrm>
          <a:off x="2626360" y="14299202"/>
          <a:ext cx="80518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166914</xdr:rowOff>
    </xdr:from>
    <xdr:to>
      <xdr:col>10</xdr:col>
      <xdr:colOff>165100</xdr:colOff>
      <xdr:row>83</xdr:row>
      <xdr:rowOff>97064</xdr:rowOff>
    </xdr:to>
    <xdr:sp macro="" textlink="">
      <xdr:nvSpPr>
        <xdr:cNvPr id="310" name="楕円 309">
          <a:extLst>
            <a:ext uri="{FF2B5EF4-FFF2-40B4-BE49-F238E27FC236}">
              <a16:creationId xmlns:a16="http://schemas.microsoft.com/office/drawing/2014/main" id="{E255C3BD-E25A-474C-B745-3C97B13AB694}"/>
            </a:ext>
          </a:extLst>
        </xdr:cNvPr>
        <xdr:cNvSpPr/>
      </xdr:nvSpPr>
      <xdr:spPr>
        <a:xfrm>
          <a:off x="1774190" y="1422962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46264</xdr:rowOff>
    </xdr:from>
    <xdr:to>
      <xdr:col>15</xdr:col>
      <xdr:colOff>50800</xdr:colOff>
      <xdr:row>83</xdr:row>
      <xdr:rowOff>70757</xdr:rowOff>
    </xdr:to>
    <xdr:cxnSp macro="">
      <xdr:nvCxnSpPr>
        <xdr:cNvPr id="311" name="直線コネクタ 310">
          <a:extLst>
            <a:ext uri="{FF2B5EF4-FFF2-40B4-BE49-F238E27FC236}">
              <a16:creationId xmlns:a16="http://schemas.microsoft.com/office/drawing/2014/main" id="{6E2C9804-2FD4-48C6-AE05-A15DBD448F30}"/>
            </a:ext>
          </a:extLst>
        </xdr:cNvPr>
        <xdr:cNvCxnSpPr/>
      </xdr:nvCxnSpPr>
      <xdr:spPr>
        <a:xfrm>
          <a:off x="1828800" y="14278519"/>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134257</xdr:rowOff>
    </xdr:from>
    <xdr:to>
      <xdr:col>6</xdr:col>
      <xdr:colOff>38100</xdr:colOff>
      <xdr:row>83</xdr:row>
      <xdr:rowOff>64407</xdr:rowOff>
    </xdr:to>
    <xdr:sp macro="" textlink="">
      <xdr:nvSpPr>
        <xdr:cNvPr id="312" name="楕円 311">
          <a:extLst>
            <a:ext uri="{FF2B5EF4-FFF2-40B4-BE49-F238E27FC236}">
              <a16:creationId xmlns:a16="http://schemas.microsoft.com/office/drawing/2014/main" id="{E1F165D6-9E6E-4A57-B18D-79FA48F88A60}"/>
            </a:ext>
          </a:extLst>
        </xdr:cNvPr>
        <xdr:cNvSpPr/>
      </xdr:nvSpPr>
      <xdr:spPr>
        <a:xfrm>
          <a:off x="988060" y="14189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xdr:rowOff>
    </xdr:from>
    <xdr:to>
      <xdr:col>10</xdr:col>
      <xdr:colOff>114300</xdr:colOff>
      <xdr:row>83</xdr:row>
      <xdr:rowOff>46264</xdr:rowOff>
    </xdr:to>
    <xdr:cxnSp macro="">
      <xdr:nvCxnSpPr>
        <xdr:cNvPr id="313" name="直線コネクタ 312">
          <a:extLst>
            <a:ext uri="{FF2B5EF4-FFF2-40B4-BE49-F238E27FC236}">
              <a16:creationId xmlns:a16="http://schemas.microsoft.com/office/drawing/2014/main" id="{11D1C447-4C1A-421F-8CB3-C5E660D9844C}"/>
            </a:ext>
          </a:extLst>
        </xdr:cNvPr>
        <xdr:cNvCxnSpPr/>
      </xdr:nvCxnSpPr>
      <xdr:spPr>
        <a:xfrm>
          <a:off x="1031240" y="14247767"/>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5D7528CD-4A37-4EEB-B903-7B1B0ECC1C8B}"/>
            </a:ext>
          </a:extLst>
        </xdr:cNvPr>
        <xdr:cNvSpPr txBox="1"/>
      </xdr:nvSpPr>
      <xdr:spPr>
        <a:xfrm>
          <a:off x="32391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04FB8B65-AFFF-453D-8277-788E29346B91}"/>
            </a:ext>
          </a:extLst>
        </xdr:cNvPr>
        <xdr:cNvSpPr txBox="1"/>
      </xdr:nvSpPr>
      <xdr:spPr>
        <a:xfrm>
          <a:off x="243904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675792C7-5F21-4792-AE66-64C8F0ED57D7}"/>
            </a:ext>
          </a:extLst>
        </xdr:cNvPr>
        <xdr:cNvSpPr txBox="1"/>
      </xdr:nvSpPr>
      <xdr:spPr>
        <a:xfrm>
          <a:off x="1641484" y="1390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14A894F8-F6D6-45CC-A611-20F6F6809069}"/>
            </a:ext>
          </a:extLst>
        </xdr:cNvPr>
        <xdr:cNvSpPr txBox="1"/>
      </xdr:nvSpPr>
      <xdr:spPr>
        <a:xfrm>
          <a:off x="85535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168201</xdr:rowOff>
    </xdr:from>
    <xdr:ext cx="405111" cy="259045"/>
    <xdr:sp macro="" textlink="">
      <xdr:nvSpPr>
        <xdr:cNvPr id="318" name="n_1mainValue【福祉施設】&#10;有形固定資産減価償却率">
          <a:extLst>
            <a:ext uri="{FF2B5EF4-FFF2-40B4-BE49-F238E27FC236}">
              <a16:creationId xmlns:a16="http://schemas.microsoft.com/office/drawing/2014/main" id="{3CF96B61-3BC0-4EE8-9C9D-83CE5702C810}"/>
            </a:ext>
          </a:extLst>
        </xdr:cNvPr>
        <xdr:cNvSpPr txBox="1"/>
      </xdr:nvSpPr>
      <xdr:spPr>
        <a:xfrm>
          <a:off x="3239144" y="1440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112684</xdr:rowOff>
    </xdr:from>
    <xdr:ext cx="405111" cy="259045"/>
    <xdr:sp macro="" textlink="">
      <xdr:nvSpPr>
        <xdr:cNvPr id="319" name="n_2mainValue【福祉施設】&#10;有形固定資産減価償却率">
          <a:extLst>
            <a:ext uri="{FF2B5EF4-FFF2-40B4-BE49-F238E27FC236}">
              <a16:creationId xmlns:a16="http://schemas.microsoft.com/office/drawing/2014/main" id="{3CC85D2E-291B-4A2E-A6B3-B42BE35C931B}"/>
            </a:ext>
          </a:extLst>
        </xdr:cNvPr>
        <xdr:cNvSpPr txBox="1"/>
      </xdr:nvSpPr>
      <xdr:spPr>
        <a:xfrm>
          <a:off x="2439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88191</xdr:rowOff>
    </xdr:from>
    <xdr:ext cx="405111" cy="259045"/>
    <xdr:sp macro="" textlink="">
      <xdr:nvSpPr>
        <xdr:cNvPr id="320" name="n_3mainValue【福祉施設】&#10;有形固定資産減価償却率">
          <a:extLst>
            <a:ext uri="{FF2B5EF4-FFF2-40B4-BE49-F238E27FC236}">
              <a16:creationId xmlns:a16="http://schemas.microsoft.com/office/drawing/2014/main" id="{739025F4-1EBC-4B88-8FD5-F133D574E8A7}"/>
            </a:ext>
          </a:extLst>
        </xdr:cNvPr>
        <xdr:cNvSpPr txBox="1"/>
      </xdr:nvSpPr>
      <xdr:spPr>
        <a:xfrm>
          <a:off x="1641484" y="1432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55534</xdr:rowOff>
    </xdr:from>
    <xdr:ext cx="405111" cy="259045"/>
    <xdr:sp macro="" textlink="">
      <xdr:nvSpPr>
        <xdr:cNvPr id="321" name="n_4mainValue【福祉施設】&#10;有形固定資産減価償却率">
          <a:extLst>
            <a:ext uri="{FF2B5EF4-FFF2-40B4-BE49-F238E27FC236}">
              <a16:creationId xmlns:a16="http://schemas.microsoft.com/office/drawing/2014/main" id="{033494D6-2838-43C9-8583-BDC9D381DBD6}"/>
            </a:ext>
          </a:extLst>
        </xdr:cNvPr>
        <xdr:cNvSpPr txBox="1"/>
      </xdr:nvSpPr>
      <xdr:spPr>
        <a:xfrm>
          <a:off x="85535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FA6BA76-61C7-4DAF-9325-8275C0A6B0C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8AA3F68-3477-48B2-8AAE-1349A6FD30B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0318AD6-E9FF-4F2E-AC4D-914A37FB2F4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D7988B9-006F-4254-9828-87CF21A70CE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1AA67D9-F598-4535-8B7F-83F057E0979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B9A471F-8F63-4398-8DBB-893744B93B8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27CC3EA-4A4F-41C0-8C6F-BCA7DE8B4C0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EEAF8D0-3EFD-4663-9451-85131A1E3BE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5EDEFCB-3DD4-4CE3-AE6B-1F37F831A41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9948768-257A-4D47-A353-D90C4CA6CBD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7B59A43-5DAF-4A47-A229-CC5DA91F4EA2}"/>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80B909A-156D-4CA4-90A5-11CDFCF39F60}"/>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6BCB572-DABE-4C88-9166-E51D3961EDB2}"/>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8210C97-2714-4A59-B781-C0B5AB42F11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0D2207B-C765-4553-A2D9-C9B0182A8669}"/>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49019D7-EB24-499C-BF2B-1B0E21AE531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FC19318-4F4B-4588-B223-D699A1508E1A}"/>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89F648A-E317-4209-9F3B-E6C129A3F815}"/>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5FB93A0-EF2C-4F4B-9A83-7A372433DB5F}"/>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45F2928-F6F5-40FF-B02D-735CF21AB311}"/>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82302A0-931E-49EB-B98C-B9F97782CE0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3F8F64E-5EFC-44D2-A101-86F908029AA3}"/>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3704E3D-D048-41DD-AA22-30A710A3C2B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F67B9E5D-772D-4186-AA0B-61A0F56F8666}"/>
            </a:ext>
          </a:extLst>
        </xdr:cNvPr>
        <xdr:cNvCxnSpPr/>
      </xdr:nvCxnSpPr>
      <xdr:spPr>
        <a:xfrm flipV="1">
          <a:off x="9429115" y="1329309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40718CBB-BFB3-4D4F-82CC-35318D6C5A74}"/>
            </a:ext>
          </a:extLst>
        </xdr:cNvPr>
        <xdr:cNvSpPr txBox="1"/>
      </xdr:nvSpPr>
      <xdr:spPr>
        <a:xfrm>
          <a:off x="946785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16314837-14E3-4BC4-893A-8127AF9E7912}"/>
            </a:ext>
          </a:extLst>
        </xdr:cNvPr>
        <xdr:cNvCxnSpPr/>
      </xdr:nvCxnSpPr>
      <xdr:spPr>
        <a:xfrm>
          <a:off x="9356090" y="14804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A2BDB135-4E64-4270-9C38-530CE67F8436}"/>
            </a:ext>
          </a:extLst>
        </xdr:cNvPr>
        <xdr:cNvSpPr txBox="1"/>
      </xdr:nvSpPr>
      <xdr:spPr>
        <a:xfrm>
          <a:off x="946785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D2203FB1-9CB1-424A-B49F-ECED5CE1D969}"/>
            </a:ext>
          </a:extLst>
        </xdr:cNvPr>
        <xdr:cNvCxnSpPr/>
      </xdr:nvCxnSpPr>
      <xdr:spPr>
        <a:xfrm>
          <a:off x="9356090" y="13293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EA5C385C-6F9C-4C01-91E3-E622F9FB1124}"/>
            </a:ext>
          </a:extLst>
        </xdr:cNvPr>
        <xdr:cNvSpPr txBox="1"/>
      </xdr:nvSpPr>
      <xdr:spPr>
        <a:xfrm>
          <a:off x="9467850" y="1417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5D7AA5E2-A776-46A6-AD89-201F950B2E17}"/>
            </a:ext>
          </a:extLst>
        </xdr:cNvPr>
        <xdr:cNvSpPr/>
      </xdr:nvSpPr>
      <xdr:spPr>
        <a:xfrm>
          <a:off x="9394190" y="141947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909CEB1D-36EB-4916-B5E9-A400125102E9}"/>
            </a:ext>
          </a:extLst>
        </xdr:cNvPr>
        <xdr:cNvSpPr/>
      </xdr:nvSpPr>
      <xdr:spPr>
        <a:xfrm>
          <a:off x="8632190" y="142455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99A457B3-CA89-4104-880C-3BB9AD06DC99}"/>
            </a:ext>
          </a:extLst>
        </xdr:cNvPr>
        <xdr:cNvSpPr/>
      </xdr:nvSpPr>
      <xdr:spPr>
        <a:xfrm>
          <a:off x="7846060" y="142455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BB7015DD-791E-4708-9DC4-0EA22850FAC5}"/>
            </a:ext>
          </a:extLst>
        </xdr:cNvPr>
        <xdr:cNvSpPr/>
      </xdr:nvSpPr>
      <xdr:spPr>
        <a:xfrm>
          <a:off x="7029450" y="142386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7CEC6AC4-5852-4732-8253-B82DF0DA0D7A}"/>
            </a:ext>
          </a:extLst>
        </xdr:cNvPr>
        <xdr:cNvSpPr/>
      </xdr:nvSpPr>
      <xdr:spPr>
        <a:xfrm>
          <a:off x="6231890" y="1421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77DB73B-AD8E-4DD4-AFF4-E3189ED1BDE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A7D42B6-448D-4FF7-8281-7C9A9609100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740E8FC-F025-44AD-849A-1E8F2A4F8AAB}"/>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F25D71A-34DA-4CA3-A569-5347E348A1BE}"/>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B8ADE5B-FCF3-4BD6-B1C3-0F21C7CF499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95250</xdr:rowOff>
    </xdr:from>
    <xdr:to>
      <xdr:col>55</xdr:col>
      <xdr:colOff>50800</xdr:colOff>
      <xdr:row>82</xdr:row>
      <xdr:rowOff>25400</xdr:rowOff>
    </xdr:to>
    <xdr:sp macro="" textlink="">
      <xdr:nvSpPr>
        <xdr:cNvPr id="361" name="楕円 360">
          <a:extLst>
            <a:ext uri="{FF2B5EF4-FFF2-40B4-BE49-F238E27FC236}">
              <a16:creationId xmlns:a16="http://schemas.microsoft.com/office/drawing/2014/main" id="{2DA309E7-AE63-42B6-848F-372F6744EB20}"/>
            </a:ext>
          </a:extLst>
        </xdr:cNvPr>
        <xdr:cNvSpPr/>
      </xdr:nvSpPr>
      <xdr:spPr>
        <a:xfrm>
          <a:off x="9394190" y="139788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118127</xdr:rowOff>
    </xdr:from>
    <xdr:ext cx="469744" cy="259045"/>
    <xdr:sp macro="" textlink="">
      <xdr:nvSpPr>
        <xdr:cNvPr id="362" name="【福祉施設】&#10;一人当たり面積該当値テキスト">
          <a:extLst>
            <a:ext uri="{FF2B5EF4-FFF2-40B4-BE49-F238E27FC236}">
              <a16:creationId xmlns:a16="http://schemas.microsoft.com/office/drawing/2014/main" id="{6A394F8B-F735-4F0A-91D9-3D19BDDD5562}"/>
            </a:ext>
          </a:extLst>
        </xdr:cNvPr>
        <xdr:cNvSpPr txBox="1"/>
      </xdr:nvSpPr>
      <xdr:spPr>
        <a:xfrm>
          <a:off x="9467850" y="138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95250</xdr:rowOff>
    </xdr:from>
    <xdr:to>
      <xdr:col>50</xdr:col>
      <xdr:colOff>165100</xdr:colOff>
      <xdr:row>82</xdr:row>
      <xdr:rowOff>25400</xdr:rowOff>
    </xdr:to>
    <xdr:sp macro="" textlink="">
      <xdr:nvSpPr>
        <xdr:cNvPr id="363" name="楕円 362">
          <a:extLst>
            <a:ext uri="{FF2B5EF4-FFF2-40B4-BE49-F238E27FC236}">
              <a16:creationId xmlns:a16="http://schemas.microsoft.com/office/drawing/2014/main" id="{8F3A0866-27F2-493A-8C54-F778CAB217AD}"/>
            </a:ext>
          </a:extLst>
        </xdr:cNvPr>
        <xdr:cNvSpPr/>
      </xdr:nvSpPr>
      <xdr:spPr>
        <a:xfrm>
          <a:off x="8632190" y="139788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146050</xdr:rowOff>
    </xdr:from>
    <xdr:to>
      <xdr:col>55</xdr:col>
      <xdr:colOff>0</xdr:colOff>
      <xdr:row>81</xdr:row>
      <xdr:rowOff>146050</xdr:rowOff>
    </xdr:to>
    <xdr:cxnSp macro="">
      <xdr:nvCxnSpPr>
        <xdr:cNvPr id="364" name="直線コネクタ 363">
          <a:extLst>
            <a:ext uri="{FF2B5EF4-FFF2-40B4-BE49-F238E27FC236}">
              <a16:creationId xmlns:a16="http://schemas.microsoft.com/office/drawing/2014/main" id="{10FD9DC3-6F53-49AB-B4D0-18962FE9BF73}"/>
            </a:ext>
          </a:extLst>
        </xdr:cNvPr>
        <xdr:cNvCxnSpPr/>
      </xdr:nvCxnSpPr>
      <xdr:spPr>
        <a:xfrm>
          <a:off x="8686800" y="140315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5" name="楕円 364">
          <a:extLst>
            <a:ext uri="{FF2B5EF4-FFF2-40B4-BE49-F238E27FC236}">
              <a16:creationId xmlns:a16="http://schemas.microsoft.com/office/drawing/2014/main" id="{C62763FC-9EA7-44DB-B84C-D62691C854E7}"/>
            </a:ext>
          </a:extLst>
        </xdr:cNvPr>
        <xdr:cNvSpPr/>
      </xdr:nvSpPr>
      <xdr:spPr>
        <a:xfrm>
          <a:off x="7846060" y="13971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146050</xdr:rowOff>
    </xdr:to>
    <xdr:cxnSp macro="">
      <xdr:nvCxnSpPr>
        <xdr:cNvPr id="366" name="直線コネクタ 365">
          <a:extLst>
            <a:ext uri="{FF2B5EF4-FFF2-40B4-BE49-F238E27FC236}">
              <a16:creationId xmlns:a16="http://schemas.microsoft.com/office/drawing/2014/main" id="{E0A0DF28-A272-40A2-9358-D442DDAAE35A}"/>
            </a:ext>
          </a:extLst>
        </xdr:cNvPr>
        <xdr:cNvCxnSpPr/>
      </xdr:nvCxnSpPr>
      <xdr:spPr>
        <a:xfrm>
          <a:off x="7889240" y="14016990"/>
          <a:ext cx="79756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67" name="楕円 366">
          <a:extLst>
            <a:ext uri="{FF2B5EF4-FFF2-40B4-BE49-F238E27FC236}">
              <a16:creationId xmlns:a16="http://schemas.microsoft.com/office/drawing/2014/main" id="{ECF23A45-D72D-416D-85B3-DB955F37AD92}"/>
            </a:ext>
          </a:extLst>
        </xdr:cNvPr>
        <xdr:cNvSpPr/>
      </xdr:nvSpPr>
      <xdr:spPr>
        <a:xfrm>
          <a:off x="7029450" y="1394079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133350</xdr:rowOff>
    </xdr:to>
    <xdr:cxnSp macro="">
      <xdr:nvCxnSpPr>
        <xdr:cNvPr id="368" name="直線コネクタ 367">
          <a:extLst>
            <a:ext uri="{FF2B5EF4-FFF2-40B4-BE49-F238E27FC236}">
              <a16:creationId xmlns:a16="http://schemas.microsoft.com/office/drawing/2014/main" id="{BC48678E-7FEE-45C2-A510-E8B355248DB7}"/>
            </a:ext>
          </a:extLst>
        </xdr:cNvPr>
        <xdr:cNvCxnSpPr/>
      </xdr:nvCxnSpPr>
      <xdr:spPr>
        <a:xfrm>
          <a:off x="7084060" y="13993495"/>
          <a:ext cx="80518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57150</xdr:rowOff>
    </xdr:from>
    <xdr:to>
      <xdr:col>36</xdr:col>
      <xdr:colOff>165100</xdr:colOff>
      <xdr:row>81</xdr:row>
      <xdr:rowOff>158750</xdr:rowOff>
    </xdr:to>
    <xdr:sp macro="" textlink="">
      <xdr:nvSpPr>
        <xdr:cNvPr id="369" name="楕円 368">
          <a:extLst>
            <a:ext uri="{FF2B5EF4-FFF2-40B4-BE49-F238E27FC236}">
              <a16:creationId xmlns:a16="http://schemas.microsoft.com/office/drawing/2014/main" id="{C46B4E60-1DA2-4F0E-B33E-49A2651EAC2E}"/>
            </a:ext>
          </a:extLst>
        </xdr:cNvPr>
        <xdr:cNvSpPr/>
      </xdr:nvSpPr>
      <xdr:spPr>
        <a:xfrm>
          <a:off x="6231890" y="139407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107950</xdr:rowOff>
    </xdr:from>
    <xdr:to>
      <xdr:col>41</xdr:col>
      <xdr:colOff>50800</xdr:colOff>
      <xdr:row>81</xdr:row>
      <xdr:rowOff>107950</xdr:rowOff>
    </xdr:to>
    <xdr:cxnSp macro="">
      <xdr:nvCxnSpPr>
        <xdr:cNvPr id="370" name="直線コネクタ 369">
          <a:extLst>
            <a:ext uri="{FF2B5EF4-FFF2-40B4-BE49-F238E27FC236}">
              <a16:creationId xmlns:a16="http://schemas.microsoft.com/office/drawing/2014/main" id="{BEE3B785-3BFA-48BD-9897-A195017AFA48}"/>
            </a:ext>
          </a:extLst>
        </xdr:cNvPr>
        <xdr:cNvCxnSpPr/>
      </xdr:nvCxnSpPr>
      <xdr:spPr>
        <a:xfrm>
          <a:off x="6286500" y="139934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F0B35D93-B0E6-4B10-884C-8081239D5495}"/>
            </a:ext>
          </a:extLst>
        </xdr:cNvPr>
        <xdr:cNvSpPr txBox="1"/>
      </xdr:nvSpPr>
      <xdr:spPr>
        <a:xfrm>
          <a:off x="845446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C64DCBB2-7DFF-4C73-8EBB-7DA9B0A97A73}"/>
            </a:ext>
          </a:extLst>
        </xdr:cNvPr>
        <xdr:cNvSpPr txBox="1"/>
      </xdr:nvSpPr>
      <xdr:spPr>
        <a:xfrm>
          <a:off x="767341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B248D8D7-E19D-4D94-87CC-5D142C57C3B4}"/>
            </a:ext>
          </a:extLst>
        </xdr:cNvPr>
        <xdr:cNvSpPr txBox="1"/>
      </xdr:nvSpPr>
      <xdr:spPr>
        <a:xfrm>
          <a:off x="686633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989BD15B-5D19-42CA-9719-ED843AF6F52E}"/>
            </a:ext>
          </a:extLst>
        </xdr:cNvPr>
        <xdr:cNvSpPr txBox="1"/>
      </xdr:nvSpPr>
      <xdr:spPr>
        <a:xfrm>
          <a:off x="6068772"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41927</xdr:rowOff>
    </xdr:from>
    <xdr:ext cx="469744" cy="259045"/>
    <xdr:sp macro="" textlink="">
      <xdr:nvSpPr>
        <xdr:cNvPr id="375" name="n_1mainValue【福祉施設】&#10;一人当たり面積">
          <a:extLst>
            <a:ext uri="{FF2B5EF4-FFF2-40B4-BE49-F238E27FC236}">
              <a16:creationId xmlns:a16="http://schemas.microsoft.com/office/drawing/2014/main" id="{7D4F69F0-A4B7-472C-AB4E-B6D36AD8D122}"/>
            </a:ext>
          </a:extLst>
        </xdr:cNvPr>
        <xdr:cNvSpPr txBox="1"/>
      </xdr:nvSpPr>
      <xdr:spPr>
        <a:xfrm>
          <a:off x="8454467" y="137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DFA1D4F4-F20F-44A5-BFFE-11E654DDE904}"/>
            </a:ext>
          </a:extLst>
        </xdr:cNvPr>
        <xdr:cNvSpPr txBox="1"/>
      </xdr:nvSpPr>
      <xdr:spPr>
        <a:xfrm>
          <a:off x="7673417"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3827</xdr:rowOff>
    </xdr:from>
    <xdr:ext cx="469744" cy="259045"/>
    <xdr:sp macro="" textlink="">
      <xdr:nvSpPr>
        <xdr:cNvPr id="377" name="n_3mainValue【福祉施設】&#10;一人当たり面積">
          <a:extLst>
            <a:ext uri="{FF2B5EF4-FFF2-40B4-BE49-F238E27FC236}">
              <a16:creationId xmlns:a16="http://schemas.microsoft.com/office/drawing/2014/main" id="{C4AAC5F7-55EB-4CCD-8079-8FB8D2DBD50E}"/>
            </a:ext>
          </a:extLst>
        </xdr:cNvPr>
        <xdr:cNvSpPr txBox="1"/>
      </xdr:nvSpPr>
      <xdr:spPr>
        <a:xfrm>
          <a:off x="6866332" y="137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3827</xdr:rowOff>
    </xdr:from>
    <xdr:ext cx="469744" cy="259045"/>
    <xdr:sp macro="" textlink="">
      <xdr:nvSpPr>
        <xdr:cNvPr id="378" name="n_4mainValue【福祉施設】&#10;一人当たり面積">
          <a:extLst>
            <a:ext uri="{FF2B5EF4-FFF2-40B4-BE49-F238E27FC236}">
              <a16:creationId xmlns:a16="http://schemas.microsoft.com/office/drawing/2014/main" id="{DB121B8E-32B3-4C1A-91AD-0E8BA81043CE}"/>
            </a:ext>
          </a:extLst>
        </xdr:cNvPr>
        <xdr:cNvSpPr txBox="1"/>
      </xdr:nvSpPr>
      <xdr:spPr>
        <a:xfrm>
          <a:off x="6068772" y="1372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7145B09-EE46-4094-9D1B-6A751ACDA2D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E2ADF96-66CA-40BF-A1DA-76E6D99FB3D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6FA6B6B-A75D-4560-BB99-3257C20AFBA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56D39B1-6016-42FC-B6E4-67BBA98F34D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C2B5D0E-C3B3-444A-8DA3-5EEE6E77394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20B6151-641A-4A1A-A404-0A68E230508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E10397A-D36D-446A-A102-E2D48CB1BBF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AF1A302-420E-4F88-9C41-E5ADC13A4AF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F1FA95A-A359-4DF7-B5AD-AE1A80DC6EA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9609E0D-1A84-44F8-8301-B99B6998CA77}"/>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080184E-36FC-470B-A393-581E4439BC4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CD53E8D-80F1-4098-AE20-1B140FE9459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57926EC-7026-4F3F-8148-10977C2E9398}"/>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367BF84-C5D9-464E-B75F-2BF3FE2F223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5352614-7D63-4FBC-BE20-32C72E37A219}"/>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136A56B-1A4E-435C-AA99-57DBA409443F}"/>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18D63FC-B8CF-4E35-BA95-2E68E2CC9981}"/>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F8C9818-17A9-4EB2-8460-E5E802265616}"/>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1C5D3E9-7592-4CF0-86E6-5663DB384A4F}"/>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09B9F7E-992C-4AAE-B1F3-F77A67485892}"/>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6D307C95-0FA7-42B3-828C-6555A7C0A2AC}"/>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70411BCE-BBC4-4A69-9918-22E9884398CB}"/>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3C034D6-E7EE-453D-9142-9C8B8BC9426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EE6859A5-0E40-4C89-ACE9-2B74E604836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232FACD-D160-4332-910D-48EAA1CB7459}"/>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511B6F5E-0DB8-4F67-8A02-4C2845D97DFA}"/>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68AE11C9-7134-4213-A45D-2A38A70648C5}"/>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8667641C-AAC6-4341-AEEC-E9B59DC4A12A}"/>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C44D94F3-D58B-4295-8201-35B7ECA98230}"/>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14CB3CC6-96D4-4A95-AC5F-650039DB10FD}"/>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70EDD9D-6BDF-4CED-B2CB-1CB4CC18B5E6}"/>
            </a:ext>
          </a:extLst>
        </xdr:cNvPr>
        <xdr:cNvSpPr txBox="1"/>
      </xdr:nvSpPr>
      <xdr:spPr>
        <a:xfrm>
          <a:off x="4212590" y="1788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44DF541F-28CF-4450-BB8D-481356E3894A}"/>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8AAEDA28-B9DE-40DE-A8B6-266A1D822D8F}"/>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0DE913FC-06F0-45FC-9213-B1D2C97BA90E}"/>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9B233D80-2B0B-4D5D-B65E-8109F677FA20}"/>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21FFFD90-AC6C-45F7-BBFA-D6300A677B06}"/>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E1676A6-242D-443F-A1DA-49F7F3F6A26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ABE8581-2260-46A1-96CB-C4203F0E5068}"/>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FF6E541-8A69-4F96-8A48-08D0CE69B7C3}"/>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77378F7-DEA6-43F9-A280-D0008651617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F64B696-8E02-44CD-93A0-D91BEAE53CB1}"/>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4173</xdr:rowOff>
    </xdr:from>
    <xdr:to>
      <xdr:col>24</xdr:col>
      <xdr:colOff>114300</xdr:colOff>
      <xdr:row>100</xdr:row>
      <xdr:rowOff>105773</xdr:rowOff>
    </xdr:to>
    <xdr:sp macro="" textlink="">
      <xdr:nvSpPr>
        <xdr:cNvPr id="420" name="楕円 419">
          <a:extLst>
            <a:ext uri="{FF2B5EF4-FFF2-40B4-BE49-F238E27FC236}">
              <a16:creationId xmlns:a16="http://schemas.microsoft.com/office/drawing/2014/main" id="{BE2DF07B-268B-462D-B402-C795B734C264}"/>
            </a:ext>
          </a:extLst>
        </xdr:cNvPr>
        <xdr:cNvSpPr/>
      </xdr:nvSpPr>
      <xdr:spPr>
        <a:xfrm>
          <a:off x="4131310" y="171510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128650</xdr:rowOff>
    </xdr:from>
    <xdr:ext cx="340478" cy="259045"/>
    <xdr:sp macro="" textlink="">
      <xdr:nvSpPr>
        <xdr:cNvPr id="421" name="【市民会館】&#10;有形固定資産減価償却率該当値テキスト">
          <a:extLst>
            <a:ext uri="{FF2B5EF4-FFF2-40B4-BE49-F238E27FC236}">
              <a16:creationId xmlns:a16="http://schemas.microsoft.com/office/drawing/2014/main" id="{46EB1638-9466-4FA8-93D7-8F2CFAF0AE5E}"/>
            </a:ext>
          </a:extLst>
        </xdr:cNvPr>
        <xdr:cNvSpPr txBox="1"/>
      </xdr:nvSpPr>
      <xdr:spPr>
        <a:xfrm>
          <a:off x="4212590" y="17106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128270</xdr:rowOff>
    </xdr:from>
    <xdr:to>
      <xdr:col>20</xdr:col>
      <xdr:colOff>38100</xdr:colOff>
      <xdr:row>100</xdr:row>
      <xdr:rowOff>58420</xdr:rowOff>
    </xdr:to>
    <xdr:sp macro="" textlink="">
      <xdr:nvSpPr>
        <xdr:cNvPr id="422" name="楕円 421">
          <a:extLst>
            <a:ext uri="{FF2B5EF4-FFF2-40B4-BE49-F238E27FC236}">
              <a16:creationId xmlns:a16="http://schemas.microsoft.com/office/drawing/2014/main" id="{AAAF8487-47B7-4377-8FFA-CEF4335E0E2C}"/>
            </a:ext>
          </a:extLst>
        </xdr:cNvPr>
        <xdr:cNvSpPr/>
      </xdr:nvSpPr>
      <xdr:spPr>
        <a:xfrm>
          <a:off x="3388360" y="17105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100</xdr:row>
      <xdr:rowOff>54973</xdr:rowOff>
    </xdr:to>
    <xdr:cxnSp macro="">
      <xdr:nvCxnSpPr>
        <xdr:cNvPr id="423" name="直線コネクタ 422">
          <a:extLst>
            <a:ext uri="{FF2B5EF4-FFF2-40B4-BE49-F238E27FC236}">
              <a16:creationId xmlns:a16="http://schemas.microsoft.com/office/drawing/2014/main" id="{3B8FF56E-76E6-4543-A1F2-373C1ED155EB}"/>
            </a:ext>
          </a:extLst>
        </xdr:cNvPr>
        <xdr:cNvCxnSpPr/>
      </xdr:nvCxnSpPr>
      <xdr:spPr>
        <a:xfrm>
          <a:off x="3431540" y="17154525"/>
          <a:ext cx="74295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56424</xdr:rowOff>
    </xdr:from>
    <xdr:to>
      <xdr:col>15</xdr:col>
      <xdr:colOff>101600</xdr:colOff>
      <xdr:row>103</xdr:row>
      <xdr:rowOff>158024</xdr:rowOff>
    </xdr:to>
    <xdr:sp macro="" textlink="">
      <xdr:nvSpPr>
        <xdr:cNvPr id="424" name="楕円 423">
          <a:extLst>
            <a:ext uri="{FF2B5EF4-FFF2-40B4-BE49-F238E27FC236}">
              <a16:creationId xmlns:a16="http://schemas.microsoft.com/office/drawing/2014/main" id="{CEF79C0D-2441-4432-BD4D-CE6765B25B99}"/>
            </a:ext>
          </a:extLst>
        </xdr:cNvPr>
        <xdr:cNvSpPr/>
      </xdr:nvSpPr>
      <xdr:spPr>
        <a:xfrm>
          <a:off x="2571750" y="177195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xdr:rowOff>
    </xdr:from>
    <xdr:to>
      <xdr:col>19</xdr:col>
      <xdr:colOff>177800</xdr:colOff>
      <xdr:row>103</xdr:row>
      <xdr:rowOff>107224</xdr:rowOff>
    </xdr:to>
    <xdr:cxnSp macro="">
      <xdr:nvCxnSpPr>
        <xdr:cNvPr id="425" name="直線コネクタ 424">
          <a:extLst>
            <a:ext uri="{FF2B5EF4-FFF2-40B4-BE49-F238E27FC236}">
              <a16:creationId xmlns:a16="http://schemas.microsoft.com/office/drawing/2014/main" id="{651A66DE-9E7A-47AC-857C-70B841A73ADE}"/>
            </a:ext>
          </a:extLst>
        </xdr:cNvPr>
        <xdr:cNvCxnSpPr/>
      </xdr:nvCxnSpPr>
      <xdr:spPr>
        <a:xfrm flipV="1">
          <a:off x="2626360" y="17154525"/>
          <a:ext cx="805180" cy="6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151130</xdr:rowOff>
    </xdr:from>
    <xdr:to>
      <xdr:col>10</xdr:col>
      <xdr:colOff>165100</xdr:colOff>
      <xdr:row>109</xdr:row>
      <xdr:rowOff>81280</xdr:rowOff>
    </xdr:to>
    <xdr:sp macro="" textlink="">
      <xdr:nvSpPr>
        <xdr:cNvPr id="426" name="楕円 425">
          <a:extLst>
            <a:ext uri="{FF2B5EF4-FFF2-40B4-BE49-F238E27FC236}">
              <a16:creationId xmlns:a16="http://schemas.microsoft.com/office/drawing/2014/main" id="{E8D5CC1F-A682-406F-94CF-10121560FB08}"/>
            </a:ext>
          </a:extLst>
        </xdr:cNvPr>
        <xdr:cNvSpPr/>
      </xdr:nvSpPr>
      <xdr:spPr>
        <a:xfrm>
          <a:off x="1774190" y="186677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107224</xdr:rowOff>
    </xdr:from>
    <xdr:to>
      <xdr:col>15</xdr:col>
      <xdr:colOff>50800</xdr:colOff>
      <xdr:row>109</xdr:row>
      <xdr:rowOff>30480</xdr:rowOff>
    </xdr:to>
    <xdr:cxnSp macro="">
      <xdr:nvCxnSpPr>
        <xdr:cNvPr id="427" name="直線コネクタ 426">
          <a:extLst>
            <a:ext uri="{FF2B5EF4-FFF2-40B4-BE49-F238E27FC236}">
              <a16:creationId xmlns:a16="http://schemas.microsoft.com/office/drawing/2014/main" id="{D85E536E-71DD-4F79-AC40-61B90010C926}"/>
            </a:ext>
          </a:extLst>
        </xdr:cNvPr>
        <xdr:cNvCxnSpPr/>
      </xdr:nvCxnSpPr>
      <xdr:spPr>
        <a:xfrm flipV="1">
          <a:off x="1828800" y="17764669"/>
          <a:ext cx="797560" cy="9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151130</xdr:rowOff>
    </xdr:from>
    <xdr:to>
      <xdr:col>6</xdr:col>
      <xdr:colOff>38100</xdr:colOff>
      <xdr:row>109</xdr:row>
      <xdr:rowOff>81280</xdr:rowOff>
    </xdr:to>
    <xdr:sp macro="" textlink="">
      <xdr:nvSpPr>
        <xdr:cNvPr id="428" name="楕円 427">
          <a:extLst>
            <a:ext uri="{FF2B5EF4-FFF2-40B4-BE49-F238E27FC236}">
              <a16:creationId xmlns:a16="http://schemas.microsoft.com/office/drawing/2014/main" id="{34D596DF-CD38-4F70-91B2-25538FEC41EF}"/>
            </a:ext>
          </a:extLst>
        </xdr:cNvPr>
        <xdr:cNvSpPr/>
      </xdr:nvSpPr>
      <xdr:spPr>
        <a:xfrm>
          <a:off x="988060" y="186677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30480</xdr:rowOff>
    </xdr:from>
    <xdr:to>
      <xdr:col>10</xdr:col>
      <xdr:colOff>114300</xdr:colOff>
      <xdr:row>109</xdr:row>
      <xdr:rowOff>30480</xdr:rowOff>
    </xdr:to>
    <xdr:cxnSp macro="">
      <xdr:nvCxnSpPr>
        <xdr:cNvPr id="429" name="直線コネクタ 428">
          <a:extLst>
            <a:ext uri="{FF2B5EF4-FFF2-40B4-BE49-F238E27FC236}">
              <a16:creationId xmlns:a16="http://schemas.microsoft.com/office/drawing/2014/main" id="{F829C93D-AC8C-4FF2-A679-9F7E94ACED79}"/>
            </a:ext>
          </a:extLst>
        </xdr:cNvPr>
        <xdr:cNvCxnSpPr/>
      </xdr:nvCxnSpPr>
      <xdr:spPr>
        <a:xfrm>
          <a:off x="1031240" y="187166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7AD6DE93-8037-4C8C-9388-7AAC64416A8C}"/>
            </a:ext>
          </a:extLst>
        </xdr:cNvPr>
        <xdr:cNvSpPr txBox="1"/>
      </xdr:nvSpPr>
      <xdr:spPr>
        <a:xfrm>
          <a:off x="3239144" y="1797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ED60B2DB-F3D3-4B43-B155-D27B3E95B0E5}"/>
            </a:ext>
          </a:extLst>
        </xdr:cNvPr>
        <xdr:cNvSpPr txBox="1"/>
      </xdr:nvSpPr>
      <xdr:spPr>
        <a:xfrm>
          <a:off x="2439044" y="179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02DC057F-8B40-4869-A845-31229070CF54}"/>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a:extLst>
            <a:ext uri="{FF2B5EF4-FFF2-40B4-BE49-F238E27FC236}">
              <a16:creationId xmlns:a16="http://schemas.microsoft.com/office/drawing/2014/main" id="{F3160218-FF86-4756-93DF-2F2475F51DEA}"/>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74947</xdr:rowOff>
    </xdr:from>
    <xdr:ext cx="340478" cy="259045"/>
    <xdr:sp macro="" textlink="">
      <xdr:nvSpPr>
        <xdr:cNvPr id="434" name="n_1mainValue【市民会館】&#10;有形固定資産減価償却率">
          <a:extLst>
            <a:ext uri="{FF2B5EF4-FFF2-40B4-BE49-F238E27FC236}">
              <a16:creationId xmlns:a16="http://schemas.microsoft.com/office/drawing/2014/main" id="{6B2698BE-3C17-4D52-8D35-9686E0FFAE94}"/>
            </a:ext>
          </a:extLst>
        </xdr:cNvPr>
        <xdr:cNvSpPr txBox="1"/>
      </xdr:nvSpPr>
      <xdr:spPr>
        <a:xfrm>
          <a:off x="3260031" y="1687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3101</xdr:rowOff>
    </xdr:from>
    <xdr:ext cx="405111" cy="259045"/>
    <xdr:sp macro="" textlink="">
      <xdr:nvSpPr>
        <xdr:cNvPr id="435" name="n_2mainValue【市民会館】&#10;有形固定資産減価償却率">
          <a:extLst>
            <a:ext uri="{FF2B5EF4-FFF2-40B4-BE49-F238E27FC236}">
              <a16:creationId xmlns:a16="http://schemas.microsoft.com/office/drawing/2014/main" id="{A53BDC88-F43A-49C2-A6A4-8A271D321084}"/>
            </a:ext>
          </a:extLst>
        </xdr:cNvPr>
        <xdr:cNvSpPr txBox="1"/>
      </xdr:nvSpPr>
      <xdr:spPr>
        <a:xfrm>
          <a:off x="2439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72407</xdr:rowOff>
    </xdr:from>
    <xdr:ext cx="405111" cy="259045"/>
    <xdr:sp macro="" textlink="">
      <xdr:nvSpPr>
        <xdr:cNvPr id="436" name="n_3mainValue【市民会館】&#10;有形固定資産減価償却率">
          <a:extLst>
            <a:ext uri="{FF2B5EF4-FFF2-40B4-BE49-F238E27FC236}">
              <a16:creationId xmlns:a16="http://schemas.microsoft.com/office/drawing/2014/main" id="{735409B7-4869-4A29-8F56-C142843DBB38}"/>
            </a:ext>
          </a:extLst>
        </xdr:cNvPr>
        <xdr:cNvSpPr txBox="1"/>
      </xdr:nvSpPr>
      <xdr:spPr>
        <a:xfrm>
          <a:off x="164148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72407</xdr:rowOff>
    </xdr:from>
    <xdr:ext cx="405111" cy="259045"/>
    <xdr:sp macro="" textlink="">
      <xdr:nvSpPr>
        <xdr:cNvPr id="437" name="n_4mainValue【市民会館】&#10;有形固定資産減価償却率">
          <a:extLst>
            <a:ext uri="{FF2B5EF4-FFF2-40B4-BE49-F238E27FC236}">
              <a16:creationId xmlns:a16="http://schemas.microsoft.com/office/drawing/2014/main" id="{7F0A68A4-018E-4128-9593-C660D69F8568}"/>
            </a:ext>
          </a:extLst>
        </xdr:cNvPr>
        <xdr:cNvSpPr txBox="1"/>
      </xdr:nvSpPr>
      <xdr:spPr>
        <a:xfrm>
          <a:off x="85535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0D10BBE-B888-420F-8542-128C7FF4F38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4C240F7E-0865-44E1-9D9B-C7C1762BA69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D824212-BBCD-45CA-9381-D6C630CFBEE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A865FF5-F591-47E6-83FB-23884FFF8B8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1C6FDDA-23CD-439A-BC4B-BD5488CB58C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11A1F1E-9776-4293-AA3A-4DF78E8E28E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A3E647E7-D4D0-4A39-BD12-D2165FFB755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1A18F01-13EE-4FAD-940F-838DE0EA1618}"/>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5EAB1C7-919B-457D-B834-C90D8D7CE0E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19005A7-49A8-47AB-96D6-3A039772AB0B}"/>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4F20EE6E-45C5-47A5-A84D-95B889E24D86}"/>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D37F0E2-76D2-497C-B7B0-FC9D67925548}"/>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1546374E-148F-4691-8B72-FE986B18E33A}"/>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5068322-7956-4252-BB19-8B30A77B4B19}"/>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2CAF492-66BB-4400-BBB6-068723318D80}"/>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CB02EF4-AF03-4E48-A7E1-D3006FC0889B}"/>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BE524D05-DDB0-4C0D-9B90-11BEEF21CDCF}"/>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C6E60094-F533-4700-A01B-DD1230686E03}"/>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3775B6D-99AD-443C-950A-5167FF8D2A63}"/>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FF5F060-D639-4D4D-9C63-642C41DF38F0}"/>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A39BB0F-E83C-4222-9C42-56C3D361A66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4AD47E4-D7EF-4C39-BD5E-32AEE3E9943D}"/>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355C7C33-94AD-4CD3-885D-ECDD22ECF2A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46C0FB22-9D5A-4480-B4C1-2F611004D3E2}"/>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A0267C24-77BB-4AEF-B2D0-714EF5C1C1A9}"/>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19D5EF35-DE8B-4AE5-83BE-C55473680910}"/>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9FA172A1-FDB8-4293-B2B2-BC2C429AD9BA}"/>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3E0E64B7-1543-4E20-9234-92419A33BA6D}"/>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76525E48-8C9C-4D7A-9904-159BB70A5F10}"/>
            </a:ext>
          </a:extLst>
        </xdr:cNvPr>
        <xdr:cNvSpPr txBox="1"/>
      </xdr:nvSpPr>
      <xdr:spPr>
        <a:xfrm>
          <a:off x="9467850" y="1791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51068B72-D7B9-44C3-A636-944BFD56ED17}"/>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1A7D3B9A-6BE4-4221-A866-FBC7ACA82B45}"/>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1BD753B7-E5E5-4355-8FB9-149A50A6997D}"/>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35D8CC7E-7B6E-4C61-977C-577EA0F47B09}"/>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C4DD1B9A-24E2-415E-A924-A28B5C6C0A67}"/>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EE6F3F2-EA78-43FF-AC67-F1AC2851C3FD}"/>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04DD93B-A8D3-402C-893C-5EAAF59283B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991A245-710F-4706-BFBE-DDB4E43F899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21E9F1F-A16F-4F20-8ADE-6FC36DCD9CB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F08F579-EE79-4D88-BF5F-1F022DC9190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71120</xdr:rowOff>
    </xdr:from>
    <xdr:to>
      <xdr:col>55</xdr:col>
      <xdr:colOff>50800</xdr:colOff>
      <xdr:row>109</xdr:row>
      <xdr:rowOff>1270</xdr:rowOff>
    </xdr:to>
    <xdr:sp macro="" textlink="">
      <xdr:nvSpPr>
        <xdr:cNvPr id="477" name="楕円 476">
          <a:extLst>
            <a:ext uri="{FF2B5EF4-FFF2-40B4-BE49-F238E27FC236}">
              <a16:creationId xmlns:a16="http://schemas.microsoft.com/office/drawing/2014/main" id="{5F9CED0D-98AB-4E2B-91DE-4822FE0D1877}"/>
            </a:ext>
          </a:extLst>
        </xdr:cNvPr>
        <xdr:cNvSpPr/>
      </xdr:nvSpPr>
      <xdr:spPr>
        <a:xfrm>
          <a:off x="9394190" y="1858581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157497</xdr:rowOff>
    </xdr:from>
    <xdr:ext cx="469744" cy="259045"/>
    <xdr:sp macro="" textlink="">
      <xdr:nvSpPr>
        <xdr:cNvPr id="478" name="【市民会館】&#10;一人当たり面積該当値テキスト">
          <a:extLst>
            <a:ext uri="{FF2B5EF4-FFF2-40B4-BE49-F238E27FC236}">
              <a16:creationId xmlns:a16="http://schemas.microsoft.com/office/drawing/2014/main" id="{FEF0A89C-9580-4A20-8506-B253C144B898}"/>
            </a:ext>
          </a:extLst>
        </xdr:cNvPr>
        <xdr:cNvSpPr txBox="1"/>
      </xdr:nvSpPr>
      <xdr:spPr>
        <a:xfrm>
          <a:off x="9467850" y="185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479" name="楕円 478">
          <a:extLst>
            <a:ext uri="{FF2B5EF4-FFF2-40B4-BE49-F238E27FC236}">
              <a16:creationId xmlns:a16="http://schemas.microsoft.com/office/drawing/2014/main" id="{9E19A6DB-1011-45D8-B6F0-8B4A4462AE31}"/>
            </a:ext>
          </a:extLst>
        </xdr:cNvPr>
        <xdr:cNvSpPr/>
      </xdr:nvSpPr>
      <xdr:spPr>
        <a:xfrm>
          <a:off x="8632190" y="18585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121920</xdr:rowOff>
    </xdr:from>
    <xdr:to>
      <xdr:col>55</xdr:col>
      <xdr:colOff>0</xdr:colOff>
      <xdr:row>108</xdr:row>
      <xdr:rowOff>121920</xdr:rowOff>
    </xdr:to>
    <xdr:cxnSp macro="">
      <xdr:nvCxnSpPr>
        <xdr:cNvPr id="480" name="直線コネクタ 479">
          <a:extLst>
            <a:ext uri="{FF2B5EF4-FFF2-40B4-BE49-F238E27FC236}">
              <a16:creationId xmlns:a16="http://schemas.microsoft.com/office/drawing/2014/main" id="{7EBB5F19-0C0A-46FE-AA3D-62AF5BE110FD}"/>
            </a:ext>
          </a:extLst>
        </xdr:cNvPr>
        <xdr:cNvCxnSpPr/>
      </xdr:nvCxnSpPr>
      <xdr:spPr>
        <a:xfrm>
          <a:off x="8686800" y="18640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33020</xdr:rowOff>
    </xdr:from>
    <xdr:to>
      <xdr:col>46</xdr:col>
      <xdr:colOff>38100</xdr:colOff>
      <xdr:row>108</xdr:row>
      <xdr:rowOff>134620</xdr:rowOff>
    </xdr:to>
    <xdr:sp macro="" textlink="">
      <xdr:nvSpPr>
        <xdr:cNvPr id="481" name="楕円 480">
          <a:extLst>
            <a:ext uri="{FF2B5EF4-FFF2-40B4-BE49-F238E27FC236}">
              <a16:creationId xmlns:a16="http://schemas.microsoft.com/office/drawing/2014/main" id="{F0959351-75EC-483D-A3C8-B434CD74643F}"/>
            </a:ext>
          </a:extLst>
        </xdr:cNvPr>
        <xdr:cNvSpPr/>
      </xdr:nvSpPr>
      <xdr:spPr>
        <a:xfrm>
          <a:off x="7846060" y="185477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83820</xdr:rowOff>
    </xdr:from>
    <xdr:to>
      <xdr:col>50</xdr:col>
      <xdr:colOff>114300</xdr:colOff>
      <xdr:row>108</xdr:row>
      <xdr:rowOff>121920</xdr:rowOff>
    </xdr:to>
    <xdr:cxnSp macro="">
      <xdr:nvCxnSpPr>
        <xdr:cNvPr id="482" name="直線コネクタ 481">
          <a:extLst>
            <a:ext uri="{FF2B5EF4-FFF2-40B4-BE49-F238E27FC236}">
              <a16:creationId xmlns:a16="http://schemas.microsoft.com/office/drawing/2014/main" id="{02677F0F-8889-4235-A9E2-B082CE102211}"/>
            </a:ext>
          </a:extLst>
        </xdr:cNvPr>
        <xdr:cNvCxnSpPr/>
      </xdr:nvCxnSpPr>
      <xdr:spPr>
        <a:xfrm>
          <a:off x="7889240" y="1860232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63500</xdr:rowOff>
    </xdr:from>
    <xdr:to>
      <xdr:col>41</xdr:col>
      <xdr:colOff>101600</xdr:colOff>
      <xdr:row>108</xdr:row>
      <xdr:rowOff>165100</xdr:rowOff>
    </xdr:to>
    <xdr:sp macro="" textlink="">
      <xdr:nvSpPr>
        <xdr:cNvPr id="483" name="楕円 482">
          <a:extLst>
            <a:ext uri="{FF2B5EF4-FFF2-40B4-BE49-F238E27FC236}">
              <a16:creationId xmlns:a16="http://schemas.microsoft.com/office/drawing/2014/main" id="{FA1BA7C6-5F97-47A3-8F03-1695F1904353}"/>
            </a:ext>
          </a:extLst>
        </xdr:cNvPr>
        <xdr:cNvSpPr/>
      </xdr:nvSpPr>
      <xdr:spPr>
        <a:xfrm>
          <a:off x="7029450" y="185762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83820</xdr:rowOff>
    </xdr:from>
    <xdr:to>
      <xdr:col>45</xdr:col>
      <xdr:colOff>177800</xdr:colOff>
      <xdr:row>108</xdr:row>
      <xdr:rowOff>114300</xdr:rowOff>
    </xdr:to>
    <xdr:cxnSp macro="">
      <xdr:nvCxnSpPr>
        <xdr:cNvPr id="484" name="直線コネクタ 483">
          <a:extLst>
            <a:ext uri="{FF2B5EF4-FFF2-40B4-BE49-F238E27FC236}">
              <a16:creationId xmlns:a16="http://schemas.microsoft.com/office/drawing/2014/main" id="{37754912-6567-46D4-A5FC-DD08CFB63CCC}"/>
            </a:ext>
          </a:extLst>
        </xdr:cNvPr>
        <xdr:cNvCxnSpPr/>
      </xdr:nvCxnSpPr>
      <xdr:spPr>
        <a:xfrm flipV="1">
          <a:off x="7084060" y="18602325"/>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63500</xdr:rowOff>
    </xdr:from>
    <xdr:to>
      <xdr:col>36</xdr:col>
      <xdr:colOff>165100</xdr:colOff>
      <xdr:row>108</xdr:row>
      <xdr:rowOff>165100</xdr:rowOff>
    </xdr:to>
    <xdr:sp macro="" textlink="">
      <xdr:nvSpPr>
        <xdr:cNvPr id="485" name="楕円 484">
          <a:extLst>
            <a:ext uri="{FF2B5EF4-FFF2-40B4-BE49-F238E27FC236}">
              <a16:creationId xmlns:a16="http://schemas.microsoft.com/office/drawing/2014/main" id="{6932F88F-0431-4E7D-AC0C-F04A1EE69A34}"/>
            </a:ext>
          </a:extLst>
        </xdr:cNvPr>
        <xdr:cNvSpPr/>
      </xdr:nvSpPr>
      <xdr:spPr>
        <a:xfrm>
          <a:off x="6231890" y="185762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114300</xdr:rowOff>
    </xdr:from>
    <xdr:to>
      <xdr:col>41</xdr:col>
      <xdr:colOff>50800</xdr:colOff>
      <xdr:row>108</xdr:row>
      <xdr:rowOff>114300</xdr:rowOff>
    </xdr:to>
    <xdr:cxnSp macro="">
      <xdr:nvCxnSpPr>
        <xdr:cNvPr id="486" name="直線コネクタ 485">
          <a:extLst>
            <a:ext uri="{FF2B5EF4-FFF2-40B4-BE49-F238E27FC236}">
              <a16:creationId xmlns:a16="http://schemas.microsoft.com/office/drawing/2014/main" id="{AEC26704-C765-4ECF-B906-2102CDF8DE98}"/>
            </a:ext>
          </a:extLst>
        </xdr:cNvPr>
        <xdr:cNvCxnSpPr/>
      </xdr:nvCxnSpPr>
      <xdr:spPr>
        <a:xfrm>
          <a:off x="6286500" y="18630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F4CD6695-AC10-40D8-BCCC-E649326E447A}"/>
            </a:ext>
          </a:extLst>
        </xdr:cNvPr>
        <xdr:cNvSpPr txBox="1"/>
      </xdr:nvSpPr>
      <xdr:spPr>
        <a:xfrm>
          <a:off x="845446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a:extLst>
            <a:ext uri="{FF2B5EF4-FFF2-40B4-BE49-F238E27FC236}">
              <a16:creationId xmlns:a16="http://schemas.microsoft.com/office/drawing/2014/main" id="{7C1FB0F4-BA22-4CDB-B46C-C6940D422440}"/>
            </a:ext>
          </a:extLst>
        </xdr:cNvPr>
        <xdr:cNvSpPr txBox="1"/>
      </xdr:nvSpPr>
      <xdr:spPr>
        <a:xfrm>
          <a:off x="767341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a:extLst>
            <a:ext uri="{FF2B5EF4-FFF2-40B4-BE49-F238E27FC236}">
              <a16:creationId xmlns:a16="http://schemas.microsoft.com/office/drawing/2014/main" id="{C9319B79-3455-467F-87D6-D4834A3CCF8F}"/>
            </a:ext>
          </a:extLst>
        </xdr:cNvPr>
        <xdr:cNvSpPr txBox="1"/>
      </xdr:nvSpPr>
      <xdr:spPr>
        <a:xfrm>
          <a:off x="6866332"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a:extLst>
            <a:ext uri="{FF2B5EF4-FFF2-40B4-BE49-F238E27FC236}">
              <a16:creationId xmlns:a16="http://schemas.microsoft.com/office/drawing/2014/main" id="{C0E739D7-0BC6-4DD4-A890-6B1ED6F9E704}"/>
            </a:ext>
          </a:extLst>
        </xdr:cNvPr>
        <xdr:cNvSpPr txBox="1"/>
      </xdr:nvSpPr>
      <xdr:spPr>
        <a:xfrm>
          <a:off x="6068772"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163847</xdr:rowOff>
    </xdr:from>
    <xdr:ext cx="469744" cy="259045"/>
    <xdr:sp macro="" textlink="">
      <xdr:nvSpPr>
        <xdr:cNvPr id="491" name="n_1mainValue【市民会館】&#10;一人当たり面積">
          <a:extLst>
            <a:ext uri="{FF2B5EF4-FFF2-40B4-BE49-F238E27FC236}">
              <a16:creationId xmlns:a16="http://schemas.microsoft.com/office/drawing/2014/main" id="{1B63F62A-6D28-415E-B409-9345AD4E8F33}"/>
            </a:ext>
          </a:extLst>
        </xdr:cNvPr>
        <xdr:cNvSpPr txBox="1"/>
      </xdr:nvSpPr>
      <xdr:spPr>
        <a:xfrm>
          <a:off x="845446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125747</xdr:rowOff>
    </xdr:from>
    <xdr:ext cx="469744" cy="259045"/>
    <xdr:sp macro="" textlink="">
      <xdr:nvSpPr>
        <xdr:cNvPr id="492" name="n_2mainValue【市民会館】&#10;一人当たり面積">
          <a:extLst>
            <a:ext uri="{FF2B5EF4-FFF2-40B4-BE49-F238E27FC236}">
              <a16:creationId xmlns:a16="http://schemas.microsoft.com/office/drawing/2014/main" id="{37A34D97-59A0-4CDF-ADA0-CC54A92639A2}"/>
            </a:ext>
          </a:extLst>
        </xdr:cNvPr>
        <xdr:cNvSpPr txBox="1"/>
      </xdr:nvSpPr>
      <xdr:spPr>
        <a:xfrm>
          <a:off x="767341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156227</xdr:rowOff>
    </xdr:from>
    <xdr:ext cx="469744" cy="259045"/>
    <xdr:sp macro="" textlink="">
      <xdr:nvSpPr>
        <xdr:cNvPr id="493" name="n_3mainValue【市民会館】&#10;一人当たり面積">
          <a:extLst>
            <a:ext uri="{FF2B5EF4-FFF2-40B4-BE49-F238E27FC236}">
              <a16:creationId xmlns:a16="http://schemas.microsoft.com/office/drawing/2014/main" id="{C660E704-154D-432F-BF05-624A567F1217}"/>
            </a:ext>
          </a:extLst>
        </xdr:cNvPr>
        <xdr:cNvSpPr txBox="1"/>
      </xdr:nvSpPr>
      <xdr:spPr>
        <a:xfrm>
          <a:off x="6866332"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156227</xdr:rowOff>
    </xdr:from>
    <xdr:ext cx="469744" cy="259045"/>
    <xdr:sp macro="" textlink="">
      <xdr:nvSpPr>
        <xdr:cNvPr id="494" name="n_4mainValue【市民会館】&#10;一人当たり面積">
          <a:extLst>
            <a:ext uri="{FF2B5EF4-FFF2-40B4-BE49-F238E27FC236}">
              <a16:creationId xmlns:a16="http://schemas.microsoft.com/office/drawing/2014/main" id="{171A5D2F-A191-4CB4-A519-1433888747FB}"/>
            </a:ext>
          </a:extLst>
        </xdr:cNvPr>
        <xdr:cNvSpPr txBox="1"/>
      </xdr:nvSpPr>
      <xdr:spPr>
        <a:xfrm>
          <a:off x="6068772"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D5C73F30-15A2-48A2-A5E1-43374967E0E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F420C78-E72C-4ED8-B6F6-6CE43D8E70F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A668ECA-2DEF-4616-9F5F-5A6110E136C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F8278A2-3BFD-48BD-B0E7-2F9CD0CA4F5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20097E6-DD67-47DC-B75F-B66D89F1CC3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D488314-D95C-468B-A958-0A5FCF90222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6B57E72-49C0-4FE9-BBA3-094748196F6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426F01F-E073-4889-9A8B-F674D0B824A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2447FAD-96AF-4C6B-BF54-B3F2A49B077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3022D26-F7FF-4F10-8111-88B153ADE5D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332BD850-5CC1-4AB5-A5F4-DC94723F288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A3DFDE8C-469B-4DD8-93F1-C969C03E2A4B}"/>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C109DB04-86FB-46BC-993D-554F6D7B7472}"/>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BB72FF79-D850-4C77-8737-34E88E4AD455}"/>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540178C3-70EB-4D45-8202-814AED9E86C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5C17406-D439-43B8-B886-DB79607201AB}"/>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3C03EAC6-D539-404B-9C85-B8D4F4912EB0}"/>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336368E7-064D-48C1-AEDA-46D7AC6FFBFB}"/>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5874EA1-EDA8-4C0A-85F5-E7F7F294054A}"/>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E347170-4EFB-4C15-8E62-45CBA145680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4EC423E-7BD1-495F-9DF1-6B8CC5BF2C69}"/>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ED0E3768-73BB-42E9-AD24-81CED860BF1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AC71995B-FBEE-4D1A-9617-EDF91A52BC46}"/>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D02BA188-C359-46E8-8557-D8A6A39033C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882F6E17-098A-42D0-AC1D-A40D25A2DC63}"/>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82A16F0B-02EF-4314-BD21-B345169E2FA7}"/>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CCB564BF-F0BC-4C64-B3EC-6C9AF451C7D1}"/>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BA3DF7AA-321C-4064-9BDD-53772C06D26B}"/>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3D1A6A36-A841-4015-916F-BAF3706BFC34}"/>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A9417C7-3FFE-471F-A626-2097DB1281B0}"/>
            </a:ext>
          </a:extLst>
        </xdr:cNvPr>
        <xdr:cNvSpPr txBox="1"/>
      </xdr:nvSpPr>
      <xdr:spPr>
        <a:xfrm>
          <a:off x="1474216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FE59E177-8B64-4137-84DC-053FE7166B90}"/>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CB930E8C-FFDC-443D-903B-EC6DC1041878}"/>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FEDCB269-C414-46AE-8CAD-79ABEE50A3B2}"/>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42B47A6A-A62F-4134-A3C6-ECC31EF71E40}"/>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BFBD08B4-22B9-4CAB-A8BB-D85B58DFB91E}"/>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ABE877B-F28E-4E46-B1BA-0DE8F4D50FE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70AFACA-E48F-48A8-828F-6F4208CB2A7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ACDE6B2-8B4F-405A-861C-CE927701EB6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8B0AA3C-DDDE-4D03-8082-CE6BC053B84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3A2B681-DB73-4BDF-BBD4-E6D55CA1339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113030</xdr:rowOff>
    </xdr:from>
    <xdr:to>
      <xdr:col>85</xdr:col>
      <xdr:colOff>177800</xdr:colOff>
      <xdr:row>38</xdr:row>
      <xdr:rowOff>43180</xdr:rowOff>
    </xdr:to>
    <xdr:sp macro="" textlink="">
      <xdr:nvSpPr>
        <xdr:cNvPr id="535" name="楕円 534">
          <a:extLst>
            <a:ext uri="{FF2B5EF4-FFF2-40B4-BE49-F238E27FC236}">
              <a16:creationId xmlns:a16="http://schemas.microsoft.com/office/drawing/2014/main" id="{47D14D28-DC72-44D4-B3D3-F6BAFE004D96}"/>
            </a:ext>
          </a:extLst>
        </xdr:cNvPr>
        <xdr:cNvSpPr/>
      </xdr:nvSpPr>
      <xdr:spPr>
        <a:xfrm>
          <a:off x="14649450" y="6456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135907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B404B3F5-3434-4DA3-A76D-DB071DDD7C8C}"/>
            </a:ext>
          </a:extLst>
        </xdr:cNvPr>
        <xdr:cNvSpPr txBox="1"/>
      </xdr:nvSpPr>
      <xdr:spPr>
        <a:xfrm>
          <a:off x="1474216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537" name="楕円 536">
          <a:extLst>
            <a:ext uri="{FF2B5EF4-FFF2-40B4-BE49-F238E27FC236}">
              <a16:creationId xmlns:a16="http://schemas.microsoft.com/office/drawing/2014/main" id="{4EB6A73F-C05A-4338-A116-73AE94AD11CD}"/>
            </a:ext>
          </a:extLst>
        </xdr:cNvPr>
        <xdr:cNvSpPr/>
      </xdr:nvSpPr>
      <xdr:spPr>
        <a:xfrm>
          <a:off x="13887450" y="64090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163830</xdr:rowOff>
    </xdr:to>
    <xdr:cxnSp macro="">
      <xdr:nvCxnSpPr>
        <xdr:cNvPr id="538" name="直線コネクタ 537">
          <a:extLst>
            <a:ext uri="{FF2B5EF4-FFF2-40B4-BE49-F238E27FC236}">
              <a16:creationId xmlns:a16="http://schemas.microsoft.com/office/drawing/2014/main" id="{CBE99755-7F0A-4F01-AD60-3BAE8036BC00}"/>
            </a:ext>
          </a:extLst>
        </xdr:cNvPr>
        <xdr:cNvCxnSpPr/>
      </xdr:nvCxnSpPr>
      <xdr:spPr>
        <a:xfrm>
          <a:off x="13942060" y="646366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17780</xdr:rowOff>
    </xdr:from>
    <xdr:to>
      <xdr:col>76</xdr:col>
      <xdr:colOff>165100</xdr:colOff>
      <xdr:row>37</xdr:row>
      <xdr:rowOff>119380</xdr:rowOff>
    </xdr:to>
    <xdr:sp macro="" textlink="">
      <xdr:nvSpPr>
        <xdr:cNvPr id="539" name="楕円 538">
          <a:extLst>
            <a:ext uri="{FF2B5EF4-FFF2-40B4-BE49-F238E27FC236}">
              <a16:creationId xmlns:a16="http://schemas.microsoft.com/office/drawing/2014/main" id="{D89FF409-15E4-401B-BE5D-506CEB9D85D7}"/>
            </a:ext>
          </a:extLst>
        </xdr:cNvPr>
        <xdr:cNvSpPr/>
      </xdr:nvSpPr>
      <xdr:spPr>
        <a:xfrm>
          <a:off x="13089890" y="63652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37</xdr:row>
      <xdr:rowOff>118110</xdr:rowOff>
    </xdr:to>
    <xdr:cxnSp macro="">
      <xdr:nvCxnSpPr>
        <xdr:cNvPr id="540" name="直線コネクタ 539">
          <a:extLst>
            <a:ext uri="{FF2B5EF4-FFF2-40B4-BE49-F238E27FC236}">
              <a16:creationId xmlns:a16="http://schemas.microsoft.com/office/drawing/2014/main" id="{3940B425-37A0-4145-9831-F3086E273D71}"/>
            </a:ext>
          </a:extLst>
        </xdr:cNvPr>
        <xdr:cNvCxnSpPr/>
      </xdr:nvCxnSpPr>
      <xdr:spPr>
        <a:xfrm>
          <a:off x="13144500" y="6410325"/>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141605</xdr:rowOff>
    </xdr:from>
    <xdr:to>
      <xdr:col>72</xdr:col>
      <xdr:colOff>38100</xdr:colOff>
      <xdr:row>37</xdr:row>
      <xdr:rowOff>71755</xdr:rowOff>
    </xdr:to>
    <xdr:sp macro="" textlink="">
      <xdr:nvSpPr>
        <xdr:cNvPr id="541" name="楕円 540">
          <a:extLst>
            <a:ext uri="{FF2B5EF4-FFF2-40B4-BE49-F238E27FC236}">
              <a16:creationId xmlns:a16="http://schemas.microsoft.com/office/drawing/2014/main" id="{20B12524-2A06-4E6E-84BF-A3F15014F27E}"/>
            </a:ext>
          </a:extLst>
        </xdr:cNvPr>
        <xdr:cNvSpPr/>
      </xdr:nvSpPr>
      <xdr:spPr>
        <a:xfrm>
          <a:off x="12303760" y="631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37</xdr:row>
      <xdr:rowOff>68580</xdr:rowOff>
    </xdr:to>
    <xdr:cxnSp macro="">
      <xdr:nvCxnSpPr>
        <xdr:cNvPr id="542" name="直線コネクタ 541">
          <a:extLst>
            <a:ext uri="{FF2B5EF4-FFF2-40B4-BE49-F238E27FC236}">
              <a16:creationId xmlns:a16="http://schemas.microsoft.com/office/drawing/2014/main" id="{F7E63339-44DC-41D3-B15E-81689326B4E8}"/>
            </a:ext>
          </a:extLst>
        </xdr:cNvPr>
        <xdr:cNvCxnSpPr/>
      </xdr:nvCxnSpPr>
      <xdr:spPr>
        <a:xfrm>
          <a:off x="12346940" y="636079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543" name="楕円 542">
          <a:extLst>
            <a:ext uri="{FF2B5EF4-FFF2-40B4-BE49-F238E27FC236}">
              <a16:creationId xmlns:a16="http://schemas.microsoft.com/office/drawing/2014/main" id="{BAF2B984-594E-4646-B626-026CCAEDD798}"/>
            </a:ext>
          </a:extLst>
        </xdr:cNvPr>
        <xdr:cNvSpPr/>
      </xdr:nvSpPr>
      <xdr:spPr>
        <a:xfrm>
          <a:off x="11487150" y="6269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20955</xdr:rowOff>
    </xdr:to>
    <xdr:cxnSp macro="">
      <xdr:nvCxnSpPr>
        <xdr:cNvPr id="544" name="直線コネクタ 543">
          <a:extLst>
            <a:ext uri="{FF2B5EF4-FFF2-40B4-BE49-F238E27FC236}">
              <a16:creationId xmlns:a16="http://schemas.microsoft.com/office/drawing/2014/main" id="{9FFC1FCF-7BC6-4651-8B74-DE730AA98159}"/>
            </a:ext>
          </a:extLst>
        </xdr:cNvPr>
        <xdr:cNvCxnSpPr/>
      </xdr:nvCxnSpPr>
      <xdr:spPr>
        <a:xfrm>
          <a:off x="11541760" y="6315075"/>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1CBDF2DE-2DBC-4FB6-9EB6-9F036FD39947}"/>
            </a:ext>
          </a:extLst>
        </xdr:cNvPr>
        <xdr:cNvSpPr txBox="1"/>
      </xdr:nvSpPr>
      <xdr:spPr>
        <a:xfrm>
          <a:off x="1373823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E5D6EBE-99A3-4D20-9EB6-50AE2584184C}"/>
            </a:ext>
          </a:extLst>
        </xdr:cNvPr>
        <xdr:cNvSpPr txBox="1"/>
      </xdr:nvSpPr>
      <xdr:spPr>
        <a:xfrm>
          <a:off x="1295718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78418295-1AB8-4833-8EE2-F0EA64B50F3E}"/>
            </a:ext>
          </a:extLst>
        </xdr:cNvPr>
        <xdr:cNvSpPr txBox="1"/>
      </xdr:nvSpPr>
      <xdr:spPr>
        <a:xfrm>
          <a:off x="1217105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46D1E776-BB6B-4FD3-8645-0712712BBA53}"/>
            </a:ext>
          </a:extLst>
        </xdr:cNvPr>
        <xdr:cNvSpPr txBox="1"/>
      </xdr:nvSpPr>
      <xdr:spPr>
        <a:xfrm>
          <a:off x="113544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A9961882-6BF4-47AA-A2D6-8FDA91D312F1}"/>
            </a:ext>
          </a:extLst>
        </xdr:cNvPr>
        <xdr:cNvSpPr txBox="1"/>
      </xdr:nvSpPr>
      <xdr:spPr>
        <a:xfrm>
          <a:off x="1373823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135907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2E3F252-BE1C-4374-8633-B28F96A100C3}"/>
            </a:ext>
          </a:extLst>
        </xdr:cNvPr>
        <xdr:cNvSpPr txBox="1"/>
      </xdr:nvSpPr>
      <xdr:spPr>
        <a:xfrm>
          <a:off x="1295718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88282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62D1F9B8-B8FD-4CCB-B22B-F702D9E71818}"/>
            </a:ext>
          </a:extLst>
        </xdr:cNvPr>
        <xdr:cNvSpPr txBox="1"/>
      </xdr:nvSpPr>
      <xdr:spPr>
        <a:xfrm>
          <a:off x="1217105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45F5240-8178-4E62-BEB6-405C64EBCB2D}"/>
            </a:ext>
          </a:extLst>
        </xdr:cNvPr>
        <xdr:cNvSpPr txBox="1"/>
      </xdr:nvSpPr>
      <xdr:spPr>
        <a:xfrm>
          <a:off x="113544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8ACC8B5C-0D76-4A3B-AFA7-57D008BA931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7CA6BBD-337C-43D0-9D8C-4B7D31DDADF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CD3C5F3B-7EBA-40C0-A883-68390DBB77A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F35C60C-92E0-438C-8DCD-555EC448550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488E345-0DE0-49F0-AA01-7AF517A06C4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2E7A6F0-E155-4A8B-93C7-4118CFFDD8D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FF731FF-C435-459F-8FE7-786C9DCEB36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388CAC0A-6551-4A26-9E7F-AE2AFE51726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91A4378-F87A-436B-9082-87175134EF34}"/>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F026CB10-7AC8-492D-8EFA-CA2954A3F9E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D89792DF-ED7E-487C-A142-E1992F50AAE0}"/>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EF682BD3-3D07-4B1E-935C-94CC5FF909DF}"/>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3C080069-FE9C-4AFA-A4CC-508BB180318E}"/>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3EB95B6B-562F-4471-A251-C6BABBC5BB28}"/>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10E1940E-A73D-42C1-A93A-632D853D7F54}"/>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6151A57C-D768-4CEC-8AF8-E7327578DE45}"/>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1BAC047-051E-42EB-A7FA-51D0D8438AD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5F5F4C2C-4182-4831-BC52-0BA7974C45A8}"/>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1E37EB2-029D-4417-8277-0895E17CA14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9E39CCF0-851E-40C5-AD5E-CB49CE7D0038}"/>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C428F723-E76D-4491-A672-5DFBEC869EC5}"/>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5360E406-7E08-4B69-A232-99DD7B1E801C}"/>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BC817511-A5A9-44A5-A596-2052BEE2079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6A7DC607-1A59-4F63-8CD2-109C3B6CC6ED}"/>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867088F1-DF56-45F9-A71E-63F6CA192FE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E5C3BEB3-88AE-42F5-9BAB-4C4CB159340D}"/>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F99EE45-7F2C-42C6-AB9D-B6B62982D677}"/>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97E069C7-E75A-4AE8-8EDC-CB841226DBB6}"/>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87CE2739-9E5F-48BC-8117-0012502D7E4E}"/>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6550D012-A2B5-4F6D-9C0D-344DA79A0123}"/>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E5833D45-DEFD-4899-B76B-3011201AE1A1}"/>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AF3FFB84-7980-43F1-BC07-C09801924AB8}"/>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B27A9986-539C-40E6-86EA-4FCF3270FE4C}"/>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6CE70C09-F795-40AC-9515-5CBBD4BE298A}"/>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1BE599B6-158D-42A6-8C94-37403466DCDD}"/>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FE9B566E-6C79-49C0-B83A-1B9C6DBC851C}"/>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4A39617-46E7-41EB-937F-3D606E976A9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AA3BB51-3ED6-4B37-B144-7ACBC92C5E4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61316CE-C028-4E56-BDD5-C142F57CF165}"/>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6A38F38-9D7C-4954-B24F-A66B666493C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D679B43-9F99-4D67-BE12-18769B74AD7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49958</xdr:rowOff>
    </xdr:from>
    <xdr:to>
      <xdr:col>116</xdr:col>
      <xdr:colOff>114300</xdr:colOff>
      <xdr:row>33</xdr:row>
      <xdr:rowOff>151558</xdr:rowOff>
    </xdr:to>
    <xdr:sp macro="" textlink="">
      <xdr:nvSpPr>
        <xdr:cNvPr id="594" name="楕円 593">
          <a:extLst>
            <a:ext uri="{FF2B5EF4-FFF2-40B4-BE49-F238E27FC236}">
              <a16:creationId xmlns:a16="http://schemas.microsoft.com/office/drawing/2014/main" id="{6A6E5031-BC8F-42F1-ACC0-01829EB97DF3}"/>
            </a:ext>
          </a:extLst>
        </xdr:cNvPr>
        <xdr:cNvSpPr/>
      </xdr:nvSpPr>
      <xdr:spPr>
        <a:xfrm>
          <a:off x="19904710" y="57116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2985</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D26CDD31-4450-4B06-A62B-A6FBDD2BD0E5}"/>
            </a:ext>
          </a:extLst>
        </xdr:cNvPr>
        <xdr:cNvSpPr txBox="1"/>
      </xdr:nvSpPr>
      <xdr:spPr>
        <a:xfrm>
          <a:off x="19985990" y="56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51809</xdr:rowOff>
    </xdr:from>
    <xdr:to>
      <xdr:col>112</xdr:col>
      <xdr:colOff>38100</xdr:colOff>
      <xdr:row>33</xdr:row>
      <xdr:rowOff>153409</xdr:rowOff>
    </xdr:to>
    <xdr:sp macro="" textlink="">
      <xdr:nvSpPr>
        <xdr:cNvPr id="596" name="楕円 595">
          <a:extLst>
            <a:ext uri="{FF2B5EF4-FFF2-40B4-BE49-F238E27FC236}">
              <a16:creationId xmlns:a16="http://schemas.microsoft.com/office/drawing/2014/main" id="{33484FA1-C379-4E18-8852-82430C923ED7}"/>
            </a:ext>
          </a:extLst>
        </xdr:cNvPr>
        <xdr:cNvSpPr/>
      </xdr:nvSpPr>
      <xdr:spPr>
        <a:xfrm>
          <a:off x="19161760" y="57134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100758</xdr:rowOff>
    </xdr:from>
    <xdr:to>
      <xdr:col>116</xdr:col>
      <xdr:colOff>63500</xdr:colOff>
      <xdr:row>33</xdr:row>
      <xdr:rowOff>102609</xdr:rowOff>
    </xdr:to>
    <xdr:cxnSp macro="">
      <xdr:nvCxnSpPr>
        <xdr:cNvPr id="597" name="直線コネクタ 596">
          <a:extLst>
            <a:ext uri="{FF2B5EF4-FFF2-40B4-BE49-F238E27FC236}">
              <a16:creationId xmlns:a16="http://schemas.microsoft.com/office/drawing/2014/main" id="{842A85F9-425C-4A95-8FB0-8C07FBE98914}"/>
            </a:ext>
          </a:extLst>
        </xdr:cNvPr>
        <xdr:cNvCxnSpPr/>
      </xdr:nvCxnSpPr>
      <xdr:spPr>
        <a:xfrm flipV="1">
          <a:off x="19204940" y="5754798"/>
          <a:ext cx="74295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40248</xdr:rowOff>
    </xdr:from>
    <xdr:to>
      <xdr:col>107</xdr:col>
      <xdr:colOff>101600</xdr:colOff>
      <xdr:row>33</xdr:row>
      <xdr:rowOff>141848</xdr:rowOff>
    </xdr:to>
    <xdr:sp macro="" textlink="">
      <xdr:nvSpPr>
        <xdr:cNvPr id="598" name="楕円 597">
          <a:extLst>
            <a:ext uri="{FF2B5EF4-FFF2-40B4-BE49-F238E27FC236}">
              <a16:creationId xmlns:a16="http://schemas.microsoft.com/office/drawing/2014/main" id="{3D6BC932-2E57-4717-8B4D-55AEC01D4D63}"/>
            </a:ext>
          </a:extLst>
        </xdr:cNvPr>
        <xdr:cNvSpPr/>
      </xdr:nvSpPr>
      <xdr:spPr>
        <a:xfrm>
          <a:off x="18345150" y="569809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91048</xdr:rowOff>
    </xdr:from>
    <xdr:to>
      <xdr:col>111</xdr:col>
      <xdr:colOff>177800</xdr:colOff>
      <xdr:row>33</xdr:row>
      <xdr:rowOff>102609</xdr:rowOff>
    </xdr:to>
    <xdr:cxnSp macro="">
      <xdr:nvCxnSpPr>
        <xdr:cNvPr id="599" name="直線コネクタ 598">
          <a:extLst>
            <a:ext uri="{FF2B5EF4-FFF2-40B4-BE49-F238E27FC236}">
              <a16:creationId xmlns:a16="http://schemas.microsoft.com/office/drawing/2014/main" id="{BF201E24-BC9D-46DE-AFE9-876513C5201F}"/>
            </a:ext>
          </a:extLst>
        </xdr:cNvPr>
        <xdr:cNvCxnSpPr/>
      </xdr:nvCxnSpPr>
      <xdr:spPr>
        <a:xfrm>
          <a:off x="18399760" y="5752708"/>
          <a:ext cx="80518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35796</xdr:rowOff>
    </xdr:from>
    <xdr:to>
      <xdr:col>102</xdr:col>
      <xdr:colOff>165100</xdr:colOff>
      <xdr:row>33</xdr:row>
      <xdr:rowOff>137396</xdr:rowOff>
    </xdr:to>
    <xdr:sp macro="" textlink="">
      <xdr:nvSpPr>
        <xdr:cNvPr id="600" name="楕円 599">
          <a:extLst>
            <a:ext uri="{FF2B5EF4-FFF2-40B4-BE49-F238E27FC236}">
              <a16:creationId xmlns:a16="http://schemas.microsoft.com/office/drawing/2014/main" id="{09021514-477C-4D52-A90C-8035ED96379A}"/>
            </a:ext>
          </a:extLst>
        </xdr:cNvPr>
        <xdr:cNvSpPr/>
      </xdr:nvSpPr>
      <xdr:spPr>
        <a:xfrm>
          <a:off x="17547590" y="569364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86596</xdr:rowOff>
    </xdr:from>
    <xdr:to>
      <xdr:col>107</xdr:col>
      <xdr:colOff>50800</xdr:colOff>
      <xdr:row>33</xdr:row>
      <xdr:rowOff>91048</xdr:rowOff>
    </xdr:to>
    <xdr:cxnSp macro="">
      <xdr:nvCxnSpPr>
        <xdr:cNvPr id="601" name="直線コネクタ 600">
          <a:extLst>
            <a:ext uri="{FF2B5EF4-FFF2-40B4-BE49-F238E27FC236}">
              <a16:creationId xmlns:a16="http://schemas.microsoft.com/office/drawing/2014/main" id="{EF092DFF-57B6-4D40-B29B-F4BB1CD26F09}"/>
            </a:ext>
          </a:extLst>
        </xdr:cNvPr>
        <xdr:cNvCxnSpPr/>
      </xdr:nvCxnSpPr>
      <xdr:spPr>
        <a:xfrm>
          <a:off x="17602200" y="5746351"/>
          <a:ext cx="79756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31496</xdr:rowOff>
    </xdr:from>
    <xdr:to>
      <xdr:col>98</xdr:col>
      <xdr:colOff>38100</xdr:colOff>
      <xdr:row>33</xdr:row>
      <xdr:rowOff>133096</xdr:rowOff>
    </xdr:to>
    <xdr:sp macro="" textlink="">
      <xdr:nvSpPr>
        <xdr:cNvPr id="602" name="楕円 601">
          <a:extLst>
            <a:ext uri="{FF2B5EF4-FFF2-40B4-BE49-F238E27FC236}">
              <a16:creationId xmlns:a16="http://schemas.microsoft.com/office/drawing/2014/main" id="{5411EFA8-A9F1-40A5-A21B-6DC1BB731B9B}"/>
            </a:ext>
          </a:extLst>
        </xdr:cNvPr>
        <xdr:cNvSpPr/>
      </xdr:nvSpPr>
      <xdr:spPr>
        <a:xfrm>
          <a:off x="16761460" y="568744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82296</xdr:rowOff>
    </xdr:from>
    <xdr:to>
      <xdr:col>102</xdr:col>
      <xdr:colOff>114300</xdr:colOff>
      <xdr:row>33</xdr:row>
      <xdr:rowOff>86596</xdr:rowOff>
    </xdr:to>
    <xdr:cxnSp macro="">
      <xdr:nvCxnSpPr>
        <xdr:cNvPr id="603" name="直線コネクタ 602">
          <a:extLst>
            <a:ext uri="{FF2B5EF4-FFF2-40B4-BE49-F238E27FC236}">
              <a16:creationId xmlns:a16="http://schemas.microsoft.com/office/drawing/2014/main" id="{FF56A79E-0E8E-4885-ABD0-39A5B0FEEA06}"/>
            </a:ext>
          </a:extLst>
        </xdr:cNvPr>
        <xdr:cNvCxnSpPr/>
      </xdr:nvCxnSpPr>
      <xdr:spPr>
        <a:xfrm>
          <a:off x="16804640" y="5742051"/>
          <a:ext cx="79756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A64AAC92-5178-48BB-ADA0-819815C2C38F}"/>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BF0ED9AB-38D7-4914-845D-A0C782A19664}"/>
            </a:ext>
          </a:extLst>
        </xdr:cNvPr>
        <xdr:cNvSpPr txBox="1"/>
      </xdr:nvSpPr>
      <xdr:spPr>
        <a:xfrm>
          <a:off x="18170671" y="67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56414533-EBD6-474F-8D9E-8D99EA0F4D8D}"/>
            </a:ext>
          </a:extLst>
        </xdr:cNvPr>
        <xdr:cNvSpPr txBox="1"/>
      </xdr:nvSpPr>
      <xdr:spPr>
        <a:xfrm>
          <a:off x="17354061" y="6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165491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7834D799-5E52-43BD-9B00-3859E95B44A2}"/>
            </a:ext>
          </a:extLst>
        </xdr:cNvPr>
        <xdr:cNvSpPr txBox="1"/>
      </xdr:nvSpPr>
      <xdr:spPr>
        <a:xfrm>
          <a:off x="16556501" y="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169936</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A48622C9-58B3-4AF7-B0B6-15107F57BAF5}"/>
            </a:ext>
          </a:extLst>
        </xdr:cNvPr>
        <xdr:cNvSpPr txBox="1"/>
      </xdr:nvSpPr>
      <xdr:spPr>
        <a:xfrm>
          <a:off x="18919405" y="548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158375</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6B270A9C-D4FE-436E-A7E6-F2B6C2BFC093}"/>
            </a:ext>
          </a:extLst>
        </xdr:cNvPr>
        <xdr:cNvSpPr txBox="1"/>
      </xdr:nvSpPr>
      <xdr:spPr>
        <a:xfrm>
          <a:off x="18138355" y="547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153923</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D23BDC62-6C25-46E9-8B68-02E9CE9138A6}"/>
            </a:ext>
          </a:extLst>
        </xdr:cNvPr>
        <xdr:cNvSpPr txBox="1"/>
      </xdr:nvSpPr>
      <xdr:spPr>
        <a:xfrm>
          <a:off x="17323650" y="54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149623</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ABA5B34C-9A30-4177-A69C-D60F775453C4}"/>
            </a:ext>
          </a:extLst>
        </xdr:cNvPr>
        <xdr:cNvSpPr txBox="1"/>
      </xdr:nvSpPr>
      <xdr:spPr>
        <a:xfrm>
          <a:off x="16526090" y="546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B802F1F8-1060-4397-92EF-4275C8795B8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8CAD6AD9-FAB3-4778-88BF-082FB996CFD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EF6049E1-C1F0-47A8-95FF-F3ED4451639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7F0092E9-90BA-4379-B97D-21CF6D4A5FD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9E661CE1-24CD-48CE-8D46-3D2FABF7032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55B4CA4D-7755-495B-9BE1-F73852636C0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834A9E9-E5C2-4A24-A741-4306140E6D8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74346651-A41C-4DDA-BD28-D06A40724AF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9F12B7A8-6B20-492D-9845-25CA49B7ADB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1A8EE02-3FF3-4997-A882-D2BCB7C404E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91EBAE6C-6C07-4BD7-99FA-D5C70D42F56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2A4C2B55-9129-4378-8AC5-9C9FD5210381}"/>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11565A37-193C-445E-86E5-634AC9F38668}"/>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763E15AF-8E74-4F2D-BE59-9788611C787F}"/>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ACF1FF7D-85E5-49D1-A843-77590413E872}"/>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19ECA351-7A47-4D80-AFF8-60F08DFADAE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BEA6652D-EEB8-4CE3-A67A-FD8BBA3EC63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1282CA48-EB31-4A32-87C1-F815C4A8429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84B6B3E1-50E1-4275-9330-0A1E34A16975}"/>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E71E0082-2D1A-43DA-8909-4C1C9C5B0A29}"/>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A7E89C3C-8ECD-4223-B74D-DA1D6FC8B48F}"/>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BC9E0BD7-495B-4044-9F63-6A1B48DDA35C}"/>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C5F224A5-15AD-4F8C-8A5F-01E3417B136D}"/>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FA7E98D1-5DDD-49B4-98B9-9152D8E0E70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7A234C37-86B0-40D8-8AC6-72F8E13EAB4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B04A3ED6-1268-4B63-BB88-B6CF2346F1D4}"/>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7E0D8184-2D72-4C9D-901F-00A9081777A3}"/>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D0CB0103-4AE7-41DC-8DCB-CF77448C40B7}"/>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671F813D-F814-46D8-8AF7-D293D66038F5}"/>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78591FCB-A568-48F1-826B-85167603C06F}"/>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A47724A4-DA1B-44AB-A877-154F3DD86EB9}"/>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749D1944-2682-43B0-AEC7-D872DCE80B46}"/>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BFB08DD4-C1C5-4269-ACA4-57B2FD8F9F74}"/>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A58071C7-7FD1-40C7-9F15-47A9A00D451F}"/>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C2C31CDC-6986-436F-AE3A-AE44D336AC77}"/>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86DF9518-851D-41F8-A5BF-09F51344A2F3}"/>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25AC9D0-6C49-4F0D-B9AD-D67FABC5DD1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D56C4A4-F735-4D5C-B0F3-2C961955246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14423C2-716B-4927-AB30-13C9B515043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A4AB8D6-2A7F-4A2F-AC34-7CC53A9DB88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1F33966-E483-4C8D-899D-8CFAC9AAF2B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53703</xdr:rowOff>
    </xdr:from>
    <xdr:to>
      <xdr:col>85</xdr:col>
      <xdr:colOff>177800</xdr:colOff>
      <xdr:row>63</xdr:row>
      <xdr:rowOff>155303</xdr:rowOff>
    </xdr:to>
    <xdr:sp macro="" textlink="">
      <xdr:nvSpPr>
        <xdr:cNvPr id="653" name="楕円 652">
          <a:extLst>
            <a:ext uri="{FF2B5EF4-FFF2-40B4-BE49-F238E27FC236}">
              <a16:creationId xmlns:a16="http://schemas.microsoft.com/office/drawing/2014/main" id="{71395FE9-D748-462A-A4C1-633919ABA35B}"/>
            </a:ext>
          </a:extLst>
        </xdr:cNvPr>
        <xdr:cNvSpPr/>
      </xdr:nvSpPr>
      <xdr:spPr>
        <a:xfrm>
          <a:off x="14649450" y="108588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140080</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49EF775B-3D3C-41C1-83BF-261121ABA572}"/>
            </a:ext>
          </a:extLst>
        </xdr:cNvPr>
        <xdr:cNvSpPr txBox="1"/>
      </xdr:nvSpPr>
      <xdr:spPr>
        <a:xfrm>
          <a:off x="14742160" y="1076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19413</xdr:rowOff>
    </xdr:from>
    <xdr:to>
      <xdr:col>81</xdr:col>
      <xdr:colOff>101600</xdr:colOff>
      <xdr:row>63</xdr:row>
      <xdr:rowOff>121013</xdr:rowOff>
    </xdr:to>
    <xdr:sp macro="" textlink="">
      <xdr:nvSpPr>
        <xdr:cNvPr id="655" name="楕円 654">
          <a:extLst>
            <a:ext uri="{FF2B5EF4-FFF2-40B4-BE49-F238E27FC236}">
              <a16:creationId xmlns:a16="http://schemas.microsoft.com/office/drawing/2014/main" id="{F613236E-8FB6-43C5-B97D-8357AEA49EA5}"/>
            </a:ext>
          </a:extLst>
        </xdr:cNvPr>
        <xdr:cNvSpPr/>
      </xdr:nvSpPr>
      <xdr:spPr>
        <a:xfrm>
          <a:off x="13887450" y="108169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70213</xdr:rowOff>
    </xdr:from>
    <xdr:to>
      <xdr:col>85</xdr:col>
      <xdr:colOff>127000</xdr:colOff>
      <xdr:row>63</xdr:row>
      <xdr:rowOff>104503</xdr:rowOff>
    </xdr:to>
    <xdr:cxnSp macro="">
      <xdr:nvCxnSpPr>
        <xdr:cNvPr id="656" name="直線コネクタ 655">
          <a:extLst>
            <a:ext uri="{FF2B5EF4-FFF2-40B4-BE49-F238E27FC236}">
              <a16:creationId xmlns:a16="http://schemas.microsoft.com/office/drawing/2014/main" id="{426F4679-F748-424E-9863-7741DE5DE680}"/>
            </a:ext>
          </a:extLst>
        </xdr:cNvPr>
        <xdr:cNvCxnSpPr/>
      </xdr:nvCxnSpPr>
      <xdr:spPr>
        <a:xfrm>
          <a:off x="13942060" y="10869658"/>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156573</xdr:rowOff>
    </xdr:from>
    <xdr:to>
      <xdr:col>76</xdr:col>
      <xdr:colOff>165100</xdr:colOff>
      <xdr:row>63</xdr:row>
      <xdr:rowOff>86723</xdr:rowOff>
    </xdr:to>
    <xdr:sp macro="" textlink="">
      <xdr:nvSpPr>
        <xdr:cNvPr id="657" name="楕円 656">
          <a:extLst>
            <a:ext uri="{FF2B5EF4-FFF2-40B4-BE49-F238E27FC236}">
              <a16:creationId xmlns:a16="http://schemas.microsoft.com/office/drawing/2014/main" id="{7367E946-9493-44E9-AF6C-5C612143182F}"/>
            </a:ext>
          </a:extLst>
        </xdr:cNvPr>
        <xdr:cNvSpPr/>
      </xdr:nvSpPr>
      <xdr:spPr>
        <a:xfrm>
          <a:off x="13089890" y="1078837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35923</xdr:rowOff>
    </xdr:from>
    <xdr:to>
      <xdr:col>81</xdr:col>
      <xdr:colOff>50800</xdr:colOff>
      <xdr:row>63</xdr:row>
      <xdr:rowOff>70213</xdr:rowOff>
    </xdr:to>
    <xdr:cxnSp macro="">
      <xdr:nvCxnSpPr>
        <xdr:cNvPr id="658" name="直線コネクタ 657">
          <a:extLst>
            <a:ext uri="{FF2B5EF4-FFF2-40B4-BE49-F238E27FC236}">
              <a16:creationId xmlns:a16="http://schemas.microsoft.com/office/drawing/2014/main" id="{85793958-0AAC-4C26-A768-820B885DC672}"/>
            </a:ext>
          </a:extLst>
        </xdr:cNvPr>
        <xdr:cNvCxnSpPr/>
      </xdr:nvCxnSpPr>
      <xdr:spPr>
        <a:xfrm>
          <a:off x="13144500" y="10837273"/>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659" name="楕円 658">
          <a:extLst>
            <a:ext uri="{FF2B5EF4-FFF2-40B4-BE49-F238E27FC236}">
              <a16:creationId xmlns:a16="http://schemas.microsoft.com/office/drawing/2014/main" id="{2F63C6F1-47F1-4F84-8BCF-C2731C99A703}"/>
            </a:ext>
          </a:extLst>
        </xdr:cNvPr>
        <xdr:cNvSpPr/>
      </xdr:nvSpPr>
      <xdr:spPr>
        <a:xfrm>
          <a:off x="12303760" y="107524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35923</xdr:rowOff>
    </xdr:to>
    <xdr:cxnSp macro="">
      <xdr:nvCxnSpPr>
        <xdr:cNvPr id="660" name="直線コネクタ 659">
          <a:extLst>
            <a:ext uri="{FF2B5EF4-FFF2-40B4-BE49-F238E27FC236}">
              <a16:creationId xmlns:a16="http://schemas.microsoft.com/office/drawing/2014/main" id="{69388DCE-1821-4DD5-BCD9-4951235509BA}"/>
            </a:ext>
          </a:extLst>
        </xdr:cNvPr>
        <xdr:cNvCxnSpPr/>
      </xdr:nvCxnSpPr>
      <xdr:spPr>
        <a:xfrm>
          <a:off x="12346940" y="10801350"/>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661" name="楕円 660">
          <a:extLst>
            <a:ext uri="{FF2B5EF4-FFF2-40B4-BE49-F238E27FC236}">
              <a16:creationId xmlns:a16="http://schemas.microsoft.com/office/drawing/2014/main" id="{151BC8DB-9B88-4587-B253-D939A4D4DE98}"/>
            </a:ext>
          </a:extLst>
        </xdr:cNvPr>
        <xdr:cNvSpPr/>
      </xdr:nvSpPr>
      <xdr:spPr>
        <a:xfrm>
          <a:off x="11487150" y="107181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0</xdr:rowOff>
    </xdr:to>
    <xdr:cxnSp macro="">
      <xdr:nvCxnSpPr>
        <xdr:cNvPr id="662" name="直線コネクタ 661">
          <a:extLst>
            <a:ext uri="{FF2B5EF4-FFF2-40B4-BE49-F238E27FC236}">
              <a16:creationId xmlns:a16="http://schemas.microsoft.com/office/drawing/2014/main" id="{15292738-4287-4846-9D22-96A89DFC8F4D}"/>
            </a:ext>
          </a:extLst>
        </xdr:cNvPr>
        <xdr:cNvCxnSpPr/>
      </xdr:nvCxnSpPr>
      <xdr:spPr>
        <a:xfrm>
          <a:off x="11541760" y="1076325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20F0F525-A2FE-4DF0-95AA-2B122486185D}"/>
            </a:ext>
          </a:extLst>
        </xdr:cNvPr>
        <xdr:cNvSpPr txBox="1"/>
      </xdr:nvSpPr>
      <xdr:spPr>
        <a:xfrm>
          <a:off x="1373823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5BBF1F5D-8BFB-4EA5-BAAD-B0E3CA4215ED}"/>
            </a:ext>
          </a:extLst>
        </xdr:cNvPr>
        <xdr:cNvSpPr txBox="1"/>
      </xdr:nvSpPr>
      <xdr:spPr>
        <a:xfrm>
          <a:off x="1295718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4CFAA1B6-4773-41E2-A370-444637AE20CD}"/>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F6B2578E-B251-4BCF-B773-834D5267D681}"/>
            </a:ext>
          </a:extLst>
        </xdr:cNvPr>
        <xdr:cNvSpPr txBox="1"/>
      </xdr:nvSpPr>
      <xdr:spPr>
        <a:xfrm>
          <a:off x="113544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112140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A96F79ED-0796-4BF3-BF51-7675BF4C61E2}"/>
            </a:ext>
          </a:extLst>
        </xdr:cNvPr>
        <xdr:cNvSpPr txBox="1"/>
      </xdr:nvSpPr>
      <xdr:spPr>
        <a:xfrm>
          <a:off x="1373823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77850</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6A367A4C-6993-4FED-A15C-ED8EAA2FB30B}"/>
            </a:ext>
          </a:extLst>
        </xdr:cNvPr>
        <xdr:cNvSpPr txBox="1"/>
      </xdr:nvSpPr>
      <xdr:spPr>
        <a:xfrm>
          <a:off x="1295718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AEA85C85-9124-4089-94FA-1EF30211A875}"/>
            </a:ext>
          </a:extLst>
        </xdr:cNvPr>
        <xdr:cNvSpPr txBox="1"/>
      </xdr:nvSpPr>
      <xdr:spPr>
        <a:xfrm>
          <a:off x="1217105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DDA50ECF-F93F-4B1B-A1A7-6006430F3D4E}"/>
            </a:ext>
          </a:extLst>
        </xdr:cNvPr>
        <xdr:cNvSpPr txBox="1"/>
      </xdr:nvSpPr>
      <xdr:spPr>
        <a:xfrm>
          <a:off x="113544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76A9BAD0-98F7-4BA7-AF28-523F4BCEAE6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EB954FA-EA3B-472E-8066-ACFECB78B64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CD8F4894-8C8A-4825-B4BC-B5971CA3FBA0}"/>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7F4E0FE-DA33-4BC1-B253-81E9B6F3363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A5D19AFD-8A23-42B7-947B-FA9857A4055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FCEEF62F-A7E9-4AD0-B495-BCB8C2976EB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A03D945A-698D-40D3-97B6-CC1559F30C1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754ED82A-2A9B-4076-9B1C-30AA438A60C1}"/>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58C6F999-DE33-4063-94A9-D1C240C70FC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80D231D9-CA31-4C85-BF6A-0DDFC194301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7A517C76-105F-4E5C-884B-EA97DF556942}"/>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4D952026-B17F-434B-B21E-3521E9E0E26F}"/>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5AEFE258-613E-45A7-9E80-A47C01368CF3}"/>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7AC399F8-B003-4573-A385-32A3F6F2154C}"/>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40C3539-F92D-4C61-A31C-9823F4A01697}"/>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92EC2D77-EA77-4A1A-B911-4A14DA04478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53872C6C-CA96-41D0-A281-ED2E0BFE7F6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8CCC7209-860F-4640-BC02-7A5E273EE41E}"/>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EADC4629-154A-4066-870D-D701110FB58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12B4135B-F2C4-4044-9CEE-33ADD35ABE80}"/>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959816B9-5AB3-4B0D-A4E1-2EDD8C7E0230}"/>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C36E1305-A4E1-4A4A-87D6-3427B972302C}"/>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242A1C6D-FCB1-4DE7-A5EB-11F1B44B2D6F}"/>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0E88596A-F544-4B4A-AB6B-0536902EDACF}"/>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18630BD2-7E9C-458C-AD8A-640577E0A16E}"/>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71280AFE-C6BD-402F-A86C-A9F74FBA4FBC}"/>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903189E-8CD8-4D39-ACE6-EE16D27A798F}"/>
            </a:ext>
          </a:extLst>
        </xdr:cNvPr>
        <xdr:cNvSpPr txBox="1"/>
      </xdr:nvSpPr>
      <xdr:spPr>
        <a:xfrm>
          <a:off x="19985990" y="10409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16252C05-3612-4A1E-89E9-B65C0E88822D}"/>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A59E8416-B245-4CAE-B954-AA7B92BE0588}"/>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A2DB0EAB-0D14-4157-A3E9-42CB00592E9D}"/>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256E13C2-FE44-40B5-9530-560BFE20AACC}"/>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1B83BF90-8833-45CD-9003-32FD236B5F6F}"/>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0C34E29-AE98-4C90-979D-E38782BAE30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6D9A4EB-DFAB-42F8-9DCC-FC90746D058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7FE2773-8732-4F53-91B4-99FF5A85493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D65B758-1517-49E0-9270-A21CFC5825E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78DF539-21DC-45AE-8C88-AB8FB599F3E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708" name="楕円 707">
          <a:extLst>
            <a:ext uri="{FF2B5EF4-FFF2-40B4-BE49-F238E27FC236}">
              <a16:creationId xmlns:a16="http://schemas.microsoft.com/office/drawing/2014/main" id="{619BDD52-3A21-475C-8F91-4376570D40BE}"/>
            </a:ext>
          </a:extLst>
        </xdr:cNvPr>
        <xdr:cNvSpPr/>
      </xdr:nvSpPr>
      <xdr:spPr>
        <a:xfrm>
          <a:off x="19904710" y="108953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78CD5027-3E0E-4EEF-83B5-CDDE29CD67FE}"/>
            </a:ext>
          </a:extLst>
        </xdr:cNvPr>
        <xdr:cNvSpPr txBox="1"/>
      </xdr:nvSpPr>
      <xdr:spPr>
        <a:xfrm>
          <a:off x="1998599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710" name="楕円 709">
          <a:extLst>
            <a:ext uri="{FF2B5EF4-FFF2-40B4-BE49-F238E27FC236}">
              <a16:creationId xmlns:a16="http://schemas.microsoft.com/office/drawing/2014/main" id="{A5071EDC-4937-4378-9724-D4BCC3ECE198}"/>
            </a:ext>
          </a:extLst>
        </xdr:cNvPr>
        <xdr:cNvSpPr/>
      </xdr:nvSpPr>
      <xdr:spPr>
        <a:xfrm>
          <a:off x="19161760" y="108953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711" name="直線コネクタ 710">
          <a:extLst>
            <a:ext uri="{FF2B5EF4-FFF2-40B4-BE49-F238E27FC236}">
              <a16:creationId xmlns:a16="http://schemas.microsoft.com/office/drawing/2014/main" id="{B96EE56C-B5A1-419D-B90F-0BEFFBCBBF8D}"/>
            </a:ext>
          </a:extLst>
        </xdr:cNvPr>
        <xdr:cNvCxnSpPr/>
      </xdr:nvCxnSpPr>
      <xdr:spPr>
        <a:xfrm>
          <a:off x="19204940" y="109499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12" name="楕円 711">
          <a:extLst>
            <a:ext uri="{FF2B5EF4-FFF2-40B4-BE49-F238E27FC236}">
              <a16:creationId xmlns:a16="http://schemas.microsoft.com/office/drawing/2014/main" id="{3BF52C74-2598-40A7-A4DA-E0ACD542654E}"/>
            </a:ext>
          </a:extLst>
        </xdr:cNvPr>
        <xdr:cNvSpPr/>
      </xdr:nvSpPr>
      <xdr:spPr>
        <a:xfrm>
          <a:off x="18345150" y="108953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713" name="直線コネクタ 712">
          <a:extLst>
            <a:ext uri="{FF2B5EF4-FFF2-40B4-BE49-F238E27FC236}">
              <a16:creationId xmlns:a16="http://schemas.microsoft.com/office/drawing/2014/main" id="{613FE7BF-8B18-466C-AA6F-CB30810E7EEE}"/>
            </a:ext>
          </a:extLst>
        </xdr:cNvPr>
        <xdr:cNvCxnSpPr/>
      </xdr:nvCxnSpPr>
      <xdr:spPr>
        <a:xfrm>
          <a:off x="18399760" y="109499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14" name="楕円 713">
          <a:extLst>
            <a:ext uri="{FF2B5EF4-FFF2-40B4-BE49-F238E27FC236}">
              <a16:creationId xmlns:a16="http://schemas.microsoft.com/office/drawing/2014/main" id="{A48C2CA9-13B6-4826-B502-C4018BD69E98}"/>
            </a:ext>
          </a:extLst>
        </xdr:cNvPr>
        <xdr:cNvSpPr/>
      </xdr:nvSpPr>
      <xdr:spPr>
        <a:xfrm>
          <a:off x="17547590" y="108953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715" name="直線コネクタ 714">
          <a:extLst>
            <a:ext uri="{FF2B5EF4-FFF2-40B4-BE49-F238E27FC236}">
              <a16:creationId xmlns:a16="http://schemas.microsoft.com/office/drawing/2014/main" id="{338387C7-6706-4B8E-ACAB-2961A9528C40}"/>
            </a:ext>
          </a:extLst>
        </xdr:cNvPr>
        <xdr:cNvCxnSpPr/>
      </xdr:nvCxnSpPr>
      <xdr:spPr>
        <a:xfrm>
          <a:off x="17602200" y="10949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716" name="楕円 715">
          <a:extLst>
            <a:ext uri="{FF2B5EF4-FFF2-40B4-BE49-F238E27FC236}">
              <a16:creationId xmlns:a16="http://schemas.microsoft.com/office/drawing/2014/main" id="{186B9453-93CA-4490-B040-4EFFC67D0E35}"/>
            </a:ext>
          </a:extLst>
        </xdr:cNvPr>
        <xdr:cNvSpPr/>
      </xdr:nvSpPr>
      <xdr:spPr>
        <a:xfrm>
          <a:off x="16761460" y="108953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148590</xdr:rowOff>
    </xdr:to>
    <xdr:cxnSp macro="">
      <xdr:nvCxnSpPr>
        <xdr:cNvPr id="717" name="直線コネクタ 716">
          <a:extLst>
            <a:ext uri="{FF2B5EF4-FFF2-40B4-BE49-F238E27FC236}">
              <a16:creationId xmlns:a16="http://schemas.microsoft.com/office/drawing/2014/main" id="{04419651-09EF-43E2-B249-D479191A3527}"/>
            </a:ext>
          </a:extLst>
        </xdr:cNvPr>
        <xdr:cNvCxnSpPr/>
      </xdr:nvCxnSpPr>
      <xdr:spPr>
        <a:xfrm>
          <a:off x="16804640" y="10949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3E1FEFB0-D93C-49DD-82EA-49F03AF654DA}"/>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35CC8FFD-B9A7-4EC0-9F39-30EA3BD5E930}"/>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CBDF673A-69C7-47A0-8688-BC2657C67691}"/>
            </a:ext>
          </a:extLst>
        </xdr:cNvPr>
        <xdr:cNvSpPr txBox="1"/>
      </xdr:nvSpPr>
      <xdr:spPr>
        <a:xfrm>
          <a:off x="173844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014FD05F-7C31-4EC7-A4DB-C883D5BE0411}"/>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22" name="n_1mainValue【保健センター・保健所】&#10;一人当たり面積">
          <a:extLst>
            <a:ext uri="{FF2B5EF4-FFF2-40B4-BE49-F238E27FC236}">
              <a16:creationId xmlns:a16="http://schemas.microsoft.com/office/drawing/2014/main" id="{5438D22A-867A-4282-B817-C4CCE0CD988D}"/>
            </a:ext>
          </a:extLst>
        </xdr:cNvPr>
        <xdr:cNvSpPr txBox="1"/>
      </xdr:nvSpPr>
      <xdr:spPr>
        <a:xfrm>
          <a:off x="18982132"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23" name="n_2mainValue【保健センター・保健所】&#10;一人当たり面積">
          <a:extLst>
            <a:ext uri="{FF2B5EF4-FFF2-40B4-BE49-F238E27FC236}">
              <a16:creationId xmlns:a16="http://schemas.microsoft.com/office/drawing/2014/main" id="{6FB34898-6A81-4872-8073-78D40148C8F1}"/>
            </a:ext>
          </a:extLst>
        </xdr:cNvPr>
        <xdr:cNvSpPr txBox="1"/>
      </xdr:nvSpPr>
      <xdr:spPr>
        <a:xfrm>
          <a:off x="18182032"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24" name="n_3mainValue【保健センター・保健所】&#10;一人当たり面積">
          <a:extLst>
            <a:ext uri="{FF2B5EF4-FFF2-40B4-BE49-F238E27FC236}">
              <a16:creationId xmlns:a16="http://schemas.microsoft.com/office/drawing/2014/main" id="{A3BED42C-4E5B-4254-8A16-E917923C24B7}"/>
            </a:ext>
          </a:extLst>
        </xdr:cNvPr>
        <xdr:cNvSpPr txBox="1"/>
      </xdr:nvSpPr>
      <xdr:spPr>
        <a:xfrm>
          <a:off x="17384472"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725" name="n_4mainValue【保健センター・保健所】&#10;一人当たり面積">
          <a:extLst>
            <a:ext uri="{FF2B5EF4-FFF2-40B4-BE49-F238E27FC236}">
              <a16:creationId xmlns:a16="http://schemas.microsoft.com/office/drawing/2014/main" id="{052C972C-1A94-4691-B191-F2ED73C72C93}"/>
            </a:ext>
          </a:extLst>
        </xdr:cNvPr>
        <xdr:cNvSpPr txBox="1"/>
      </xdr:nvSpPr>
      <xdr:spPr>
        <a:xfrm>
          <a:off x="1658881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5005D804-71CC-4AD8-A2BD-2E601F174918}"/>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91C71CCA-DB52-4F1A-8269-0A23689F0A0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8589C2A6-40B9-4FCE-94CB-D4F089218AB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552CFBC1-C2AE-40B5-BD1F-38E5BABBE26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FAAE3769-F2E1-4110-9B68-D8F761344FA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00AD379-D63A-47B0-91E4-138F2C110CD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9D9AE0F8-85D8-4D1D-8413-D184396EB9C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E7433904-0188-49A5-9CAE-8CDD4A930F5E}"/>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D412B34-F280-455F-945C-1E89A9A6007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32136EE6-6E33-4B20-9FB0-8E229015B06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56ADC768-9FA7-4280-84C9-F69737B45742}"/>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C81090B2-63BB-40C7-8871-89E79F33C6C0}"/>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233E6945-FD17-4825-AADB-B5789B1B1EC3}"/>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96CA7D68-9AD7-48F0-970E-2D014E33060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47C68D7-E745-4B1B-AE15-01B292F4C4F2}"/>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8895C127-A626-4ECD-A23E-01D61685F27B}"/>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38223708-6934-465A-87D2-64089C8E93A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628B4CC3-0031-4B22-8321-47F5452DEED0}"/>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FB1B3FAD-6857-4502-90F6-FA4256D377FC}"/>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FD5FEC09-BF83-46E9-8E73-AEBFD726ECFA}"/>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CED79E77-BD69-4538-A3B5-9B0E3E28F6C5}"/>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EE8262A7-C808-4D70-821E-B1E7A53C0277}"/>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C3EE1F19-F205-432E-8092-C6B62824A9ED}"/>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9445CBF-89C8-4B2B-9B75-1DE83AE228C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0A66B9C7-4B52-4FA1-AB02-1A5F08055B4E}"/>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505A44F7-B16A-4AA6-BE04-6879104622BB}"/>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9324E88A-145D-442B-A24A-D84DB3CCE4F3}"/>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E29BAFD-C2C9-403A-9660-D96EF1AEF17F}"/>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25657920-1B17-4AC5-AE98-CFB0E6D4565A}"/>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9C6AEAA3-0D0A-4634-9AC1-35AE534590B4}"/>
            </a:ext>
          </a:extLst>
        </xdr:cNvPr>
        <xdr:cNvSpPr txBox="1"/>
      </xdr:nvSpPr>
      <xdr:spPr>
        <a:xfrm>
          <a:off x="14742160"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A650294A-21D1-488A-873C-BAD73011F40C}"/>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8C83EFCA-DC4D-478E-9B99-2178C3CD5CEF}"/>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BFD6F83C-EA26-4D48-870B-A99B89676DCC}"/>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5E134CF6-FCA4-4D4A-9863-54185494A723}"/>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8F207C75-4F96-4306-93F2-6E206EAA8392}"/>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C6F66C7-A773-4022-83C5-869A72E9608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5C0BACD-E389-443F-ACAF-7AC9682318D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0ED7390-0FAD-4BCE-AFCA-00BAFAA9B1CD}"/>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8B645AB-EDBD-4871-9F66-4B38C2BDCA7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55C1BF4-11C3-4D3A-AF0D-086C88CED9F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766" name="楕円 765">
          <a:extLst>
            <a:ext uri="{FF2B5EF4-FFF2-40B4-BE49-F238E27FC236}">
              <a16:creationId xmlns:a16="http://schemas.microsoft.com/office/drawing/2014/main" id="{1474CC15-C16F-41BB-A8D0-DF09A8DAEAE2}"/>
            </a:ext>
          </a:extLst>
        </xdr:cNvPr>
        <xdr:cNvSpPr/>
      </xdr:nvSpPr>
      <xdr:spPr>
        <a:xfrm>
          <a:off x="14649450" y="137223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772E5214-263E-47C6-BEA7-4BB0AA01CF22}"/>
            </a:ext>
          </a:extLst>
        </xdr:cNvPr>
        <xdr:cNvSpPr txBox="1"/>
      </xdr:nvSpPr>
      <xdr:spPr>
        <a:xfrm>
          <a:off x="14742160" y="1356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768" name="楕円 767">
          <a:extLst>
            <a:ext uri="{FF2B5EF4-FFF2-40B4-BE49-F238E27FC236}">
              <a16:creationId xmlns:a16="http://schemas.microsoft.com/office/drawing/2014/main" id="{1DF1141F-7C61-4F4E-AE05-AAA93C65D6AD}"/>
            </a:ext>
          </a:extLst>
        </xdr:cNvPr>
        <xdr:cNvSpPr/>
      </xdr:nvSpPr>
      <xdr:spPr>
        <a:xfrm>
          <a:off x="13887450" y="14210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55245</xdr:rowOff>
    </xdr:from>
    <xdr:to>
      <xdr:col>85</xdr:col>
      <xdr:colOff>127000</xdr:colOff>
      <xdr:row>83</xdr:row>
      <xdr:rowOff>30480</xdr:rowOff>
    </xdr:to>
    <xdr:cxnSp macro="">
      <xdr:nvCxnSpPr>
        <xdr:cNvPr id="769" name="直線コネクタ 768">
          <a:extLst>
            <a:ext uri="{FF2B5EF4-FFF2-40B4-BE49-F238E27FC236}">
              <a16:creationId xmlns:a16="http://schemas.microsoft.com/office/drawing/2014/main" id="{69539DBE-290F-462E-A60B-FC91F49398EA}"/>
            </a:ext>
          </a:extLst>
        </xdr:cNvPr>
        <xdr:cNvCxnSpPr/>
      </xdr:nvCxnSpPr>
      <xdr:spPr>
        <a:xfrm flipV="1">
          <a:off x="13942060" y="13775055"/>
          <a:ext cx="762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114936</xdr:rowOff>
    </xdr:from>
    <xdr:to>
      <xdr:col>76</xdr:col>
      <xdr:colOff>165100</xdr:colOff>
      <xdr:row>83</xdr:row>
      <xdr:rowOff>45086</xdr:rowOff>
    </xdr:to>
    <xdr:sp macro="" textlink="">
      <xdr:nvSpPr>
        <xdr:cNvPr id="770" name="楕円 769">
          <a:extLst>
            <a:ext uri="{FF2B5EF4-FFF2-40B4-BE49-F238E27FC236}">
              <a16:creationId xmlns:a16="http://schemas.microsoft.com/office/drawing/2014/main" id="{B47F3B92-D878-44BA-8B5F-4E2A29FE753F}"/>
            </a:ext>
          </a:extLst>
        </xdr:cNvPr>
        <xdr:cNvSpPr/>
      </xdr:nvSpPr>
      <xdr:spPr>
        <a:xfrm>
          <a:off x="13089890" y="141738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165736</xdr:rowOff>
    </xdr:from>
    <xdr:to>
      <xdr:col>81</xdr:col>
      <xdr:colOff>50800</xdr:colOff>
      <xdr:row>83</xdr:row>
      <xdr:rowOff>30480</xdr:rowOff>
    </xdr:to>
    <xdr:cxnSp macro="">
      <xdr:nvCxnSpPr>
        <xdr:cNvPr id="771" name="直線コネクタ 770">
          <a:extLst>
            <a:ext uri="{FF2B5EF4-FFF2-40B4-BE49-F238E27FC236}">
              <a16:creationId xmlns:a16="http://schemas.microsoft.com/office/drawing/2014/main" id="{108F7EC8-506A-44C9-B86B-EB3B2EAE1D18}"/>
            </a:ext>
          </a:extLst>
        </xdr:cNvPr>
        <xdr:cNvCxnSpPr/>
      </xdr:nvCxnSpPr>
      <xdr:spPr>
        <a:xfrm>
          <a:off x="13144500" y="14228446"/>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772" name="楕円 771">
          <a:extLst>
            <a:ext uri="{FF2B5EF4-FFF2-40B4-BE49-F238E27FC236}">
              <a16:creationId xmlns:a16="http://schemas.microsoft.com/office/drawing/2014/main" id="{2C85FC1A-EBED-4532-9722-3A1D3162B5C0}"/>
            </a:ext>
          </a:extLst>
        </xdr:cNvPr>
        <xdr:cNvSpPr/>
      </xdr:nvSpPr>
      <xdr:spPr>
        <a:xfrm>
          <a:off x="12303760" y="141509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139064</xdr:rowOff>
    </xdr:from>
    <xdr:to>
      <xdr:col>76</xdr:col>
      <xdr:colOff>114300</xdr:colOff>
      <xdr:row>82</xdr:row>
      <xdr:rowOff>165736</xdr:rowOff>
    </xdr:to>
    <xdr:cxnSp macro="">
      <xdr:nvCxnSpPr>
        <xdr:cNvPr id="773" name="直線コネクタ 772">
          <a:extLst>
            <a:ext uri="{FF2B5EF4-FFF2-40B4-BE49-F238E27FC236}">
              <a16:creationId xmlns:a16="http://schemas.microsoft.com/office/drawing/2014/main" id="{425BDBFA-DEB8-4624-934B-27974AB099FE}"/>
            </a:ext>
          </a:extLst>
        </xdr:cNvPr>
        <xdr:cNvCxnSpPr/>
      </xdr:nvCxnSpPr>
      <xdr:spPr>
        <a:xfrm>
          <a:off x="12346940" y="14194154"/>
          <a:ext cx="797560" cy="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126364</xdr:rowOff>
    </xdr:from>
    <xdr:to>
      <xdr:col>67</xdr:col>
      <xdr:colOff>101600</xdr:colOff>
      <xdr:row>83</xdr:row>
      <xdr:rowOff>56514</xdr:rowOff>
    </xdr:to>
    <xdr:sp macro="" textlink="">
      <xdr:nvSpPr>
        <xdr:cNvPr id="774" name="楕円 773">
          <a:extLst>
            <a:ext uri="{FF2B5EF4-FFF2-40B4-BE49-F238E27FC236}">
              <a16:creationId xmlns:a16="http://schemas.microsoft.com/office/drawing/2014/main" id="{55D6A9E6-634D-4A6C-8DE9-78DCF7941E3D}"/>
            </a:ext>
          </a:extLst>
        </xdr:cNvPr>
        <xdr:cNvSpPr/>
      </xdr:nvSpPr>
      <xdr:spPr>
        <a:xfrm>
          <a:off x="11487150" y="141890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139064</xdr:rowOff>
    </xdr:from>
    <xdr:to>
      <xdr:col>71</xdr:col>
      <xdr:colOff>177800</xdr:colOff>
      <xdr:row>83</xdr:row>
      <xdr:rowOff>5714</xdr:rowOff>
    </xdr:to>
    <xdr:cxnSp macro="">
      <xdr:nvCxnSpPr>
        <xdr:cNvPr id="775" name="直線コネクタ 774">
          <a:extLst>
            <a:ext uri="{FF2B5EF4-FFF2-40B4-BE49-F238E27FC236}">
              <a16:creationId xmlns:a16="http://schemas.microsoft.com/office/drawing/2014/main" id="{8A50E35A-9C9F-4C85-9457-C28EAA6B0CAA}"/>
            </a:ext>
          </a:extLst>
        </xdr:cNvPr>
        <xdr:cNvCxnSpPr/>
      </xdr:nvCxnSpPr>
      <xdr:spPr>
        <a:xfrm flipV="1">
          <a:off x="11541760" y="14194154"/>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E23C362D-BC20-4069-8A3D-EF5E0AF90C3F}"/>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049F1EAF-1963-4618-9956-90441D437BD9}"/>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a:extLst>
            <a:ext uri="{FF2B5EF4-FFF2-40B4-BE49-F238E27FC236}">
              <a16:creationId xmlns:a16="http://schemas.microsoft.com/office/drawing/2014/main" id="{22098330-5971-44EE-A4E5-4CF7111ACC56}"/>
            </a:ext>
          </a:extLst>
        </xdr:cNvPr>
        <xdr:cNvSpPr txBox="1"/>
      </xdr:nvSpPr>
      <xdr:spPr>
        <a:xfrm>
          <a:off x="1217105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992B93EF-9CBD-47A6-A003-181B9F610AE2}"/>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780" name="n_1mainValue【消防施設】&#10;有形固定資産減価償却率">
          <a:extLst>
            <a:ext uri="{FF2B5EF4-FFF2-40B4-BE49-F238E27FC236}">
              <a16:creationId xmlns:a16="http://schemas.microsoft.com/office/drawing/2014/main" id="{5EBA3C88-2E19-4D6F-B9CE-A7B0E7A4B66F}"/>
            </a:ext>
          </a:extLst>
        </xdr:cNvPr>
        <xdr:cNvSpPr txBox="1"/>
      </xdr:nvSpPr>
      <xdr:spPr>
        <a:xfrm>
          <a:off x="1373823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36213</xdr:rowOff>
    </xdr:from>
    <xdr:ext cx="405111" cy="259045"/>
    <xdr:sp macro="" textlink="">
      <xdr:nvSpPr>
        <xdr:cNvPr id="781" name="n_2mainValue【消防施設】&#10;有形固定資産減価償却率">
          <a:extLst>
            <a:ext uri="{FF2B5EF4-FFF2-40B4-BE49-F238E27FC236}">
              <a16:creationId xmlns:a16="http://schemas.microsoft.com/office/drawing/2014/main" id="{D311C096-71BB-40DB-91CB-A1DEF957F17E}"/>
            </a:ext>
          </a:extLst>
        </xdr:cNvPr>
        <xdr:cNvSpPr txBox="1"/>
      </xdr:nvSpPr>
      <xdr:spPr>
        <a:xfrm>
          <a:off x="1295718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782" name="n_3mainValue【消防施設】&#10;有形固定資産減価償却率">
          <a:extLst>
            <a:ext uri="{FF2B5EF4-FFF2-40B4-BE49-F238E27FC236}">
              <a16:creationId xmlns:a16="http://schemas.microsoft.com/office/drawing/2014/main" id="{1EB659B5-98A4-4331-9FF8-DD3AC55F1072}"/>
            </a:ext>
          </a:extLst>
        </xdr:cNvPr>
        <xdr:cNvSpPr txBox="1"/>
      </xdr:nvSpPr>
      <xdr:spPr>
        <a:xfrm>
          <a:off x="12171054" y="1424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47641</xdr:rowOff>
    </xdr:from>
    <xdr:ext cx="405111" cy="259045"/>
    <xdr:sp macro="" textlink="">
      <xdr:nvSpPr>
        <xdr:cNvPr id="783" name="n_4mainValue【消防施設】&#10;有形固定資産減価償却率">
          <a:extLst>
            <a:ext uri="{FF2B5EF4-FFF2-40B4-BE49-F238E27FC236}">
              <a16:creationId xmlns:a16="http://schemas.microsoft.com/office/drawing/2014/main" id="{7E43EDFE-9BDA-4CF0-8864-FA964CF65F6B}"/>
            </a:ext>
          </a:extLst>
        </xdr:cNvPr>
        <xdr:cNvSpPr txBox="1"/>
      </xdr:nvSpPr>
      <xdr:spPr>
        <a:xfrm>
          <a:off x="11354444" y="142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9942F292-3B90-4A5F-88FD-2C8D956AC31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C753345E-591A-482C-9C0C-BDE497561B3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5B90ACB-5E77-4119-BFAA-1ADB4CCBF63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7E6CC2F9-E56B-4D21-BC80-A36A9A50B0D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31428444-14FB-4C19-8684-559D2E81304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6F0F0EF8-E2B6-4D3F-BEE5-60E1A43D0F7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E6048B16-AA44-4119-A600-FACB4D7DCEB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A2397AE3-B553-4756-9216-69EC9EC4C27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3EBB82FD-0E19-4160-9091-2C4643DF2E5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9129373-CB81-42AF-A4AB-26317034DCE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4C05CCA6-92AE-476D-8D53-681142F58E9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1CB47362-9E5E-4AB5-A0D3-8A3AEFB6B25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A381A231-6F93-45D9-8A01-F19CA1C93B7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E71E0C0F-B949-48EE-98B8-F68F62D47CE2}"/>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BCEE9EF7-0E48-4918-AC8C-6CBCDB990D8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50EC7096-F5A5-4EE8-96EC-FCAF6A993EBF}"/>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8C08A45-1C35-417A-981D-6D208EB2CBDA}"/>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E29B0144-5CF2-4691-936D-A371641811C5}"/>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96B7CDE9-C1A9-4FAA-B239-CC1C5FFF919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CCEE9C13-F914-46B7-B77E-54F8A3600E6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D524FFD5-B2A3-42FB-BFD6-1EF74184B0D3}"/>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D18967D5-2AED-43EB-BCA4-3484C820616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C0785411-A00A-401B-A2C1-743DC247A65B}"/>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D31C7B37-34E0-4141-87BE-E02BAEFCE697}"/>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DFDB288D-459D-4A4E-8B61-1EC2C33CAC8F}"/>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9783403E-7A23-4498-9D92-4CD25BD1E4CA}"/>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29BBA3A8-E5ED-4EFB-9AE3-39F6FAA27E98}"/>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8BC7CAD0-CBCF-49BF-A50D-A31134139B41}"/>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DE87D866-9F2B-4184-A635-611CD2B3153B}"/>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54817226-5BC0-46C6-AC59-24F246A27FC7}"/>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88C86E16-46D1-422F-AD07-0DF593EC5273}"/>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220EDABA-417A-4A77-A5C4-FA4FA44B6653}"/>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D48C76E2-18EE-4AEC-9048-B8A914B27CDB}"/>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6FEB7F08-815B-47F4-A02F-A4A7DBF791BD}"/>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91D067A-703F-4643-ADC1-C8E799B55B3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7C78A97-CB88-44E5-84A7-4925D02494A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D64AAFD-4305-4B5C-A53C-61B158E2F05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1C2C75C-ACBF-4C7D-9086-F33FB868178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3A1F6B89-31C1-4448-981F-A65F41E0BE7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23" name="楕円 822">
          <a:extLst>
            <a:ext uri="{FF2B5EF4-FFF2-40B4-BE49-F238E27FC236}">
              <a16:creationId xmlns:a16="http://schemas.microsoft.com/office/drawing/2014/main" id="{48D55D89-9DBA-4707-8E3B-0A480C239D57}"/>
            </a:ext>
          </a:extLst>
        </xdr:cNvPr>
        <xdr:cNvSpPr/>
      </xdr:nvSpPr>
      <xdr:spPr>
        <a:xfrm>
          <a:off x="19904710" y="141897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149877</xdr:rowOff>
    </xdr:from>
    <xdr:ext cx="469744" cy="259045"/>
    <xdr:sp macro="" textlink="">
      <xdr:nvSpPr>
        <xdr:cNvPr id="824" name="【消防施設】&#10;一人当たり面積該当値テキスト">
          <a:extLst>
            <a:ext uri="{FF2B5EF4-FFF2-40B4-BE49-F238E27FC236}">
              <a16:creationId xmlns:a16="http://schemas.microsoft.com/office/drawing/2014/main" id="{A1E481A6-3BC5-471A-A948-C72DFD04CB14}"/>
            </a:ext>
          </a:extLst>
        </xdr:cNvPr>
        <xdr:cNvSpPr txBox="1"/>
      </xdr:nvSpPr>
      <xdr:spPr>
        <a:xfrm>
          <a:off x="1998599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25" name="楕円 824">
          <a:extLst>
            <a:ext uri="{FF2B5EF4-FFF2-40B4-BE49-F238E27FC236}">
              <a16:creationId xmlns:a16="http://schemas.microsoft.com/office/drawing/2014/main" id="{24060ACD-C294-4CC7-BE75-4532E0D281B9}"/>
            </a:ext>
          </a:extLst>
        </xdr:cNvPr>
        <xdr:cNvSpPr/>
      </xdr:nvSpPr>
      <xdr:spPr>
        <a:xfrm>
          <a:off x="19161760" y="14194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6350</xdr:rowOff>
    </xdr:from>
    <xdr:to>
      <xdr:col>116</xdr:col>
      <xdr:colOff>63500</xdr:colOff>
      <xdr:row>83</xdr:row>
      <xdr:rowOff>19050</xdr:rowOff>
    </xdr:to>
    <xdr:cxnSp macro="">
      <xdr:nvCxnSpPr>
        <xdr:cNvPr id="826" name="直線コネクタ 825">
          <a:extLst>
            <a:ext uri="{FF2B5EF4-FFF2-40B4-BE49-F238E27FC236}">
              <a16:creationId xmlns:a16="http://schemas.microsoft.com/office/drawing/2014/main" id="{29415919-C21B-4223-A117-1735078BA240}"/>
            </a:ext>
          </a:extLst>
        </xdr:cNvPr>
        <xdr:cNvCxnSpPr/>
      </xdr:nvCxnSpPr>
      <xdr:spPr>
        <a:xfrm flipV="1">
          <a:off x="19204940" y="14238605"/>
          <a:ext cx="7429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7" name="楕円 826">
          <a:extLst>
            <a:ext uri="{FF2B5EF4-FFF2-40B4-BE49-F238E27FC236}">
              <a16:creationId xmlns:a16="http://schemas.microsoft.com/office/drawing/2014/main" id="{CCF4AC0C-AF56-4483-8428-5FA4BBF33322}"/>
            </a:ext>
          </a:extLst>
        </xdr:cNvPr>
        <xdr:cNvSpPr/>
      </xdr:nvSpPr>
      <xdr:spPr>
        <a:xfrm>
          <a:off x="18345150" y="14194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828" name="直線コネクタ 827">
          <a:extLst>
            <a:ext uri="{FF2B5EF4-FFF2-40B4-BE49-F238E27FC236}">
              <a16:creationId xmlns:a16="http://schemas.microsoft.com/office/drawing/2014/main" id="{ADDCCC42-95D6-4179-8330-1A1492E4E63C}"/>
            </a:ext>
          </a:extLst>
        </xdr:cNvPr>
        <xdr:cNvCxnSpPr/>
      </xdr:nvCxnSpPr>
      <xdr:spPr>
        <a:xfrm>
          <a:off x="18399760" y="142455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829" name="楕円 828">
          <a:extLst>
            <a:ext uri="{FF2B5EF4-FFF2-40B4-BE49-F238E27FC236}">
              <a16:creationId xmlns:a16="http://schemas.microsoft.com/office/drawing/2014/main" id="{D51DCE8A-A8A0-424C-9D11-C712C50D44BA}"/>
            </a:ext>
          </a:extLst>
        </xdr:cNvPr>
        <xdr:cNvSpPr/>
      </xdr:nvSpPr>
      <xdr:spPr>
        <a:xfrm>
          <a:off x="17547590" y="141732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83</xdr:row>
      <xdr:rowOff>19050</xdr:rowOff>
    </xdr:to>
    <xdr:cxnSp macro="">
      <xdr:nvCxnSpPr>
        <xdr:cNvPr id="830" name="直線コネクタ 829">
          <a:extLst>
            <a:ext uri="{FF2B5EF4-FFF2-40B4-BE49-F238E27FC236}">
              <a16:creationId xmlns:a16="http://schemas.microsoft.com/office/drawing/2014/main" id="{EC6BF72E-61AC-4C7E-A537-F7DAD5BEAAFE}"/>
            </a:ext>
          </a:extLst>
        </xdr:cNvPr>
        <xdr:cNvCxnSpPr/>
      </xdr:nvCxnSpPr>
      <xdr:spPr>
        <a:xfrm>
          <a:off x="17602200" y="14227810"/>
          <a:ext cx="7975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114300</xdr:rowOff>
    </xdr:from>
    <xdr:to>
      <xdr:col>98</xdr:col>
      <xdr:colOff>38100</xdr:colOff>
      <xdr:row>83</xdr:row>
      <xdr:rowOff>44450</xdr:rowOff>
    </xdr:to>
    <xdr:sp macro="" textlink="">
      <xdr:nvSpPr>
        <xdr:cNvPr id="831" name="楕円 830">
          <a:extLst>
            <a:ext uri="{FF2B5EF4-FFF2-40B4-BE49-F238E27FC236}">
              <a16:creationId xmlns:a16="http://schemas.microsoft.com/office/drawing/2014/main" id="{4895B357-5153-420F-BED2-0E0BA8F47E01}"/>
            </a:ext>
          </a:extLst>
        </xdr:cNvPr>
        <xdr:cNvSpPr/>
      </xdr:nvSpPr>
      <xdr:spPr>
        <a:xfrm>
          <a:off x="16761460" y="141732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165100</xdr:rowOff>
    </xdr:from>
    <xdr:to>
      <xdr:col>102</xdr:col>
      <xdr:colOff>114300</xdr:colOff>
      <xdr:row>82</xdr:row>
      <xdr:rowOff>165100</xdr:rowOff>
    </xdr:to>
    <xdr:cxnSp macro="">
      <xdr:nvCxnSpPr>
        <xdr:cNvPr id="832" name="直線コネクタ 831">
          <a:extLst>
            <a:ext uri="{FF2B5EF4-FFF2-40B4-BE49-F238E27FC236}">
              <a16:creationId xmlns:a16="http://schemas.microsoft.com/office/drawing/2014/main" id="{82B51FC7-ED9C-4B82-A93C-B20B806BADDD}"/>
            </a:ext>
          </a:extLst>
        </xdr:cNvPr>
        <xdr:cNvCxnSpPr/>
      </xdr:nvCxnSpPr>
      <xdr:spPr>
        <a:xfrm>
          <a:off x="16804640" y="142278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5398E0D3-6CF4-450E-9229-6C77B7427F07}"/>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48949641-8EBB-4697-9403-8C8290063882}"/>
            </a:ext>
          </a:extLst>
        </xdr:cNvPr>
        <xdr:cNvSpPr txBox="1"/>
      </xdr:nvSpPr>
      <xdr:spPr>
        <a:xfrm>
          <a:off x="18182032"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a:extLst>
            <a:ext uri="{FF2B5EF4-FFF2-40B4-BE49-F238E27FC236}">
              <a16:creationId xmlns:a16="http://schemas.microsoft.com/office/drawing/2014/main" id="{CCE455DF-3265-4784-94C4-4112113AF69C}"/>
            </a:ext>
          </a:extLst>
        </xdr:cNvPr>
        <xdr:cNvSpPr txBox="1"/>
      </xdr:nvSpPr>
      <xdr:spPr>
        <a:xfrm>
          <a:off x="17384472"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a:extLst>
            <a:ext uri="{FF2B5EF4-FFF2-40B4-BE49-F238E27FC236}">
              <a16:creationId xmlns:a16="http://schemas.microsoft.com/office/drawing/2014/main" id="{3EBF419F-66F6-4910-B09F-A3977AB55D99}"/>
            </a:ext>
          </a:extLst>
        </xdr:cNvPr>
        <xdr:cNvSpPr txBox="1"/>
      </xdr:nvSpPr>
      <xdr:spPr>
        <a:xfrm>
          <a:off x="1658881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37" name="n_1mainValue【消防施設】&#10;一人当たり面積">
          <a:extLst>
            <a:ext uri="{FF2B5EF4-FFF2-40B4-BE49-F238E27FC236}">
              <a16:creationId xmlns:a16="http://schemas.microsoft.com/office/drawing/2014/main" id="{54C460AF-0B6F-4A5E-8F46-18E7A3F9F754}"/>
            </a:ext>
          </a:extLst>
        </xdr:cNvPr>
        <xdr:cNvSpPr txBox="1"/>
      </xdr:nvSpPr>
      <xdr:spPr>
        <a:xfrm>
          <a:off x="18982132"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8" name="n_2mainValue【消防施設】&#10;一人当たり面積">
          <a:extLst>
            <a:ext uri="{FF2B5EF4-FFF2-40B4-BE49-F238E27FC236}">
              <a16:creationId xmlns:a16="http://schemas.microsoft.com/office/drawing/2014/main" id="{7A420A86-F826-490B-A0BF-A6DF30DFC2C9}"/>
            </a:ext>
          </a:extLst>
        </xdr:cNvPr>
        <xdr:cNvSpPr txBox="1"/>
      </xdr:nvSpPr>
      <xdr:spPr>
        <a:xfrm>
          <a:off x="18182032"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839" name="n_3mainValue【消防施設】&#10;一人当たり面積">
          <a:extLst>
            <a:ext uri="{FF2B5EF4-FFF2-40B4-BE49-F238E27FC236}">
              <a16:creationId xmlns:a16="http://schemas.microsoft.com/office/drawing/2014/main" id="{C79FF012-7B84-4062-99D4-96630FCAF656}"/>
            </a:ext>
          </a:extLst>
        </xdr:cNvPr>
        <xdr:cNvSpPr txBox="1"/>
      </xdr:nvSpPr>
      <xdr:spPr>
        <a:xfrm>
          <a:off x="17384472" y="139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840" name="n_4mainValue【消防施設】&#10;一人当たり面積">
          <a:extLst>
            <a:ext uri="{FF2B5EF4-FFF2-40B4-BE49-F238E27FC236}">
              <a16:creationId xmlns:a16="http://schemas.microsoft.com/office/drawing/2014/main" id="{732AE713-F342-4F5D-8EF1-FEB027A13EA8}"/>
            </a:ext>
          </a:extLst>
        </xdr:cNvPr>
        <xdr:cNvSpPr txBox="1"/>
      </xdr:nvSpPr>
      <xdr:spPr>
        <a:xfrm>
          <a:off x="16588817" y="139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C870653F-03EA-4128-88D5-AD8175E686C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299BC860-66EB-4687-A21F-677714D19450}"/>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5512E50C-DF95-48FD-A2E4-AA9CE6C945F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3F38472B-162A-4EFC-8F7B-6CA091C08F8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594012D0-79E8-4339-845E-C9487A447E7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2F4250A1-9348-4596-A90B-3C603078BDF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D3F6432E-4F71-44DA-945A-9739EFF396C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B61CE3E-E73B-46E9-AA54-02340445B9E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D0F36E91-EFCF-489D-AB99-67681D9618B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453CED58-4C93-4DB5-A6B7-E0F09C724F3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7BC8DB5C-03F6-4050-8001-50BA2D39EF9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892B5B31-2865-4464-8A3D-A64975086C8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A41BE49-B5BD-4748-A13A-49AF7F2C52B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D933DD7A-6733-42E3-88FC-4A766782981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60B98D9-8515-4C5E-95FF-3EB507E0E7A0}"/>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ACEBD3DB-B6B8-4A97-972B-9559FC777CC3}"/>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75676C9D-CB0A-4C91-8221-A052DBAAC54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83ABA236-EC2D-40B4-9250-1E1177646347}"/>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E58DABFD-1BF2-456C-BB5B-3683E6631FBB}"/>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B8944E83-819B-4B31-9EF0-C48CE533B784}"/>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61E3A088-EEA5-47AE-B40C-6EDED78D23C6}"/>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2F4B4836-FA1D-49E8-86C3-F2C0BF9FD24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F4A53D7E-2D61-4127-B09C-EE63C7FFC7A8}"/>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55D10283-4A99-4950-B26A-075A198632C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85E0F272-6900-4F82-A330-5B345453607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A3BA4514-4424-40AC-A195-2EFE0588AFA1}"/>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61DC01C1-F327-4094-B75C-50FD7D067AFC}"/>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680E86F6-1E27-4991-9E78-A634C63209A9}"/>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DE73462D-677D-4A80-A351-98FE00FC9489}"/>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86BCD258-1511-4F7C-9DAC-AD0F12AE1652}"/>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F3EA0E8A-D365-4195-B7E7-80667DE7AFEA}"/>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07EA51BC-E676-437D-87C0-5E593AF9ED2B}"/>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5CC26EB1-197E-4B96-8D81-E613F8857E9C}"/>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D908A16C-514C-425C-B469-77383ABFD63D}"/>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287D1E78-F9EB-42BD-A534-391135B42DAE}"/>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FF375324-0BBB-4455-AB03-D820F2913C8F}"/>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DE9A3CE-0068-4744-A274-3A2B4CB7D27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547AA86-92FA-4FD6-8AD4-59C5A0B21C2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A6B6ED6-90D0-461C-A3A1-8F6ECC4C650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D7CD9C6-D0BE-410E-A06B-8CAFB81D33A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69E25D35-12DE-498B-94AE-99388ED2E49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882" name="楕円 881">
          <a:extLst>
            <a:ext uri="{FF2B5EF4-FFF2-40B4-BE49-F238E27FC236}">
              <a16:creationId xmlns:a16="http://schemas.microsoft.com/office/drawing/2014/main" id="{34B125F5-7D43-431B-8273-E3449270C1FD}"/>
            </a:ext>
          </a:extLst>
        </xdr:cNvPr>
        <xdr:cNvSpPr/>
      </xdr:nvSpPr>
      <xdr:spPr>
        <a:xfrm>
          <a:off x="14649450" y="174332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883" name="【庁舎】&#10;有形固定資産減価償却率該当値テキスト">
          <a:extLst>
            <a:ext uri="{FF2B5EF4-FFF2-40B4-BE49-F238E27FC236}">
              <a16:creationId xmlns:a16="http://schemas.microsoft.com/office/drawing/2014/main" id="{71147987-093A-46F4-A350-36E4A5DB7489}"/>
            </a:ext>
          </a:extLst>
        </xdr:cNvPr>
        <xdr:cNvSpPr txBox="1"/>
      </xdr:nvSpPr>
      <xdr:spPr>
        <a:xfrm>
          <a:off x="14742160" y="1728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884" name="楕円 883">
          <a:extLst>
            <a:ext uri="{FF2B5EF4-FFF2-40B4-BE49-F238E27FC236}">
              <a16:creationId xmlns:a16="http://schemas.microsoft.com/office/drawing/2014/main" id="{262C1D94-791C-4050-A9BC-7B30B698348C}"/>
            </a:ext>
          </a:extLst>
        </xdr:cNvPr>
        <xdr:cNvSpPr/>
      </xdr:nvSpPr>
      <xdr:spPr>
        <a:xfrm>
          <a:off x="13887450" y="173807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101</xdr:row>
      <xdr:rowOff>167639</xdr:rowOff>
    </xdr:to>
    <xdr:cxnSp macro="">
      <xdr:nvCxnSpPr>
        <xdr:cNvPr id="885" name="直線コネクタ 884">
          <a:extLst>
            <a:ext uri="{FF2B5EF4-FFF2-40B4-BE49-F238E27FC236}">
              <a16:creationId xmlns:a16="http://schemas.microsoft.com/office/drawing/2014/main" id="{C1E98CE2-0C7C-4BDF-A1DE-C74555DE9C80}"/>
            </a:ext>
          </a:extLst>
        </xdr:cNvPr>
        <xdr:cNvCxnSpPr/>
      </xdr:nvCxnSpPr>
      <xdr:spPr>
        <a:xfrm>
          <a:off x="13942060" y="17433471"/>
          <a:ext cx="762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886" name="楕円 885">
          <a:extLst>
            <a:ext uri="{FF2B5EF4-FFF2-40B4-BE49-F238E27FC236}">
              <a16:creationId xmlns:a16="http://schemas.microsoft.com/office/drawing/2014/main" id="{F4A50C19-51EE-4F41-BED7-29F5C9713F0A}"/>
            </a:ext>
          </a:extLst>
        </xdr:cNvPr>
        <xdr:cNvSpPr/>
      </xdr:nvSpPr>
      <xdr:spPr>
        <a:xfrm>
          <a:off x="13089890" y="175448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102</xdr:row>
      <xdr:rowOff>103958</xdr:rowOff>
    </xdr:to>
    <xdr:cxnSp macro="">
      <xdr:nvCxnSpPr>
        <xdr:cNvPr id="887" name="直線コネクタ 886">
          <a:extLst>
            <a:ext uri="{FF2B5EF4-FFF2-40B4-BE49-F238E27FC236}">
              <a16:creationId xmlns:a16="http://schemas.microsoft.com/office/drawing/2014/main" id="{F66EC0A5-6F88-4222-8CEE-8110EF2A4023}"/>
            </a:ext>
          </a:extLst>
        </xdr:cNvPr>
        <xdr:cNvCxnSpPr/>
      </xdr:nvCxnSpPr>
      <xdr:spPr>
        <a:xfrm flipV="1">
          <a:off x="13144500" y="17433471"/>
          <a:ext cx="797560" cy="1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888" name="楕円 887">
          <a:extLst>
            <a:ext uri="{FF2B5EF4-FFF2-40B4-BE49-F238E27FC236}">
              <a16:creationId xmlns:a16="http://schemas.microsoft.com/office/drawing/2014/main" id="{F10C7BC7-EB91-434D-B4BE-48626EFA042E}"/>
            </a:ext>
          </a:extLst>
        </xdr:cNvPr>
        <xdr:cNvSpPr/>
      </xdr:nvSpPr>
      <xdr:spPr>
        <a:xfrm>
          <a:off x="12303760" y="174904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103958</xdr:rowOff>
    </xdr:to>
    <xdr:cxnSp macro="">
      <xdr:nvCxnSpPr>
        <xdr:cNvPr id="889" name="直線コネクタ 888">
          <a:extLst>
            <a:ext uri="{FF2B5EF4-FFF2-40B4-BE49-F238E27FC236}">
              <a16:creationId xmlns:a16="http://schemas.microsoft.com/office/drawing/2014/main" id="{053028EF-E5EA-49A5-94FC-7435699FAC54}"/>
            </a:ext>
          </a:extLst>
        </xdr:cNvPr>
        <xdr:cNvCxnSpPr/>
      </xdr:nvCxnSpPr>
      <xdr:spPr>
        <a:xfrm>
          <a:off x="12346940" y="17545049"/>
          <a:ext cx="79756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125005</xdr:rowOff>
    </xdr:from>
    <xdr:to>
      <xdr:col>67</xdr:col>
      <xdr:colOff>101600</xdr:colOff>
      <xdr:row>102</xdr:row>
      <xdr:rowOff>55155</xdr:rowOff>
    </xdr:to>
    <xdr:sp macro="" textlink="">
      <xdr:nvSpPr>
        <xdr:cNvPr id="890" name="楕円 889">
          <a:extLst>
            <a:ext uri="{FF2B5EF4-FFF2-40B4-BE49-F238E27FC236}">
              <a16:creationId xmlns:a16="http://schemas.microsoft.com/office/drawing/2014/main" id="{9B09A9E6-C0AD-41FB-B99D-9A6BFC65E69B}"/>
            </a:ext>
          </a:extLst>
        </xdr:cNvPr>
        <xdr:cNvSpPr/>
      </xdr:nvSpPr>
      <xdr:spPr>
        <a:xfrm>
          <a:off x="11487150" y="174433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4355</xdr:rowOff>
    </xdr:from>
    <xdr:to>
      <xdr:col>71</xdr:col>
      <xdr:colOff>177800</xdr:colOff>
      <xdr:row>102</xdr:row>
      <xdr:rowOff>53339</xdr:rowOff>
    </xdr:to>
    <xdr:cxnSp macro="">
      <xdr:nvCxnSpPr>
        <xdr:cNvPr id="891" name="直線コネクタ 890">
          <a:extLst>
            <a:ext uri="{FF2B5EF4-FFF2-40B4-BE49-F238E27FC236}">
              <a16:creationId xmlns:a16="http://schemas.microsoft.com/office/drawing/2014/main" id="{38BF77AC-A891-470F-AE5A-579A59366ED7}"/>
            </a:ext>
          </a:extLst>
        </xdr:cNvPr>
        <xdr:cNvCxnSpPr/>
      </xdr:nvCxnSpPr>
      <xdr:spPr>
        <a:xfrm>
          <a:off x="11541760" y="17494160"/>
          <a:ext cx="80518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a:extLst>
            <a:ext uri="{FF2B5EF4-FFF2-40B4-BE49-F238E27FC236}">
              <a16:creationId xmlns:a16="http://schemas.microsoft.com/office/drawing/2014/main" id="{648A81E5-440E-4BF2-BEF7-74249ACEA9E2}"/>
            </a:ext>
          </a:extLst>
        </xdr:cNvPr>
        <xdr:cNvSpPr txBox="1"/>
      </xdr:nvSpPr>
      <xdr:spPr>
        <a:xfrm>
          <a:off x="13738234" y="1787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a:extLst>
            <a:ext uri="{FF2B5EF4-FFF2-40B4-BE49-F238E27FC236}">
              <a16:creationId xmlns:a16="http://schemas.microsoft.com/office/drawing/2014/main" id="{311CA515-6ED1-4718-AAC8-B74121B15947}"/>
            </a:ext>
          </a:extLst>
        </xdr:cNvPr>
        <xdr:cNvSpPr txBox="1"/>
      </xdr:nvSpPr>
      <xdr:spPr>
        <a:xfrm>
          <a:off x="1295718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a:extLst>
            <a:ext uri="{FF2B5EF4-FFF2-40B4-BE49-F238E27FC236}">
              <a16:creationId xmlns:a16="http://schemas.microsoft.com/office/drawing/2014/main" id="{F8ED12E1-175C-46B8-8687-8A38F15C9C35}"/>
            </a:ext>
          </a:extLst>
        </xdr:cNvPr>
        <xdr:cNvSpPr txBox="1"/>
      </xdr:nvSpPr>
      <xdr:spPr>
        <a:xfrm>
          <a:off x="1217105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a:extLst>
            <a:ext uri="{FF2B5EF4-FFF2-40B4-BE49-F238E27FC236}">
              <a16:creationId xmlns:a16="http://schemas.microsoft.com/office/drawing/2014/main" id="{8A11528E-4319-47B7-A88E-6EE192AA57F6}"/>
            </a:ext>
          </a:extLst>
        </xdr:cNvPr>
        <xdr:cNvSpPr txBox="1"/>
      </xdr:nvSpPr>
      <xdr:spPr>
        <a:xfrm>
          <a:off x="11354444" y="1785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896" name="n_1mainValue【庁舎】&#10;有形固定資産減価償却率">
          <a:extLst>
            <a:ext uri="{FF2B5EF4-FFF2-40B4-BE49-F238E27FC236}">
              <a16:creationId xmlns:a16="http://schemas.microsoft.com/office/drawing/2014/main" id="{19B92E27-A02F-4A11-8222-DB2B8F05D9A2}"/>
            </a:ext>
          </a:extLst>
        </xdr:cNvPr>
        <xdr:cNvSpPr txBox="1"/>
      </xdr:nvSpPr>
      <xdr:spPr>
        <a:xfrm>
          <a:off x="13738234" y="1716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897" name="n_2mainValue【庁舎】&#10;有形固定資産減価償却率">
          <a:extLst>
            <a:ext uri="{FF2B5EF4-FFF2-40B4-BE49-F238E27FC236}">
              <a16:creationId xmlns:a16="http://schemas.microsoft.com/office/drawing/2014/main" id="{8500647B-88D1-422C-9104-1E935F04ED01}"/>
            </a:ext>
          </a:extLst>
        </xdr:cNvPr>
        <xdr:cNvSpPr txBox="1"/>
      </xdr:nvSpPr>
      <xdr:spPr>
        <a:xfrm>
          <a:off x="12957184" y="173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898" name="n_3mainValue【庁舎】&#10;有形固定資産減価償却率">
          <a:extLst>
            <a:ext uri="{FF2B5EF4-FFF2-40B4-BE49-F238E27FC236}">
              <a16:creationId xmlns:a16="http://schemas.microsoft.com/office/drawing/2014/main" id="{7CBF67D9-F8E3-401B-AC29-F3FDA17F2686}"/>
            </a:ext>
          </a:extLst>
        </xdr:cNvPr>
        <xdr:cNvSpPr txBox="1"/>
      </xdr:nvSpPr>
      <xdr:spPr>
        <a:xfrm>
          <a:off x="1217105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71682</xdr:rowOff>
    </xdr:from>
    <xdr:ext cx="405111" cy="259045"/>
    <xdr:sp macro="" textlink="">
      <xdr:nvSpPr>
        <xdr:cNvPr id="899" name="n_4mainValue【庁舎】&#10;有形固定資産減価償却率">
          <a:extLst>
            <a:ext uri="{FF2B5EF4-FFF2-40B4-BE49-F238E27FC236}">
              <a16:creationId xmlns:a16="http://schemas.microsoft.com/office/drawing/2014/main" id="{AE3C87ED-0C2B-47CB-8278-C9B9EF656DF3}"/>
            </a:ext>
          </a:extLst>
        </xdr:cNvPr>
        <xdr:cNvSpPr txBox="1"/>
      </xdr:nvSpPr>
      <xdr:spPr>
        <a:xfrm>
          <a:off x="11354444" y="1721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48D744FE-5669-48B3-B08D-3B8E9ACDCB1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4BB8C9BF-E5B2-47E4-9525-C5F1D900CE3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810843A3-7A1C-4540-A408-27CE3565CA2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A8B9734B-A0CD-427B-91E9-A05FB297F3B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B00B0BDF-CDAB-4900-A928-4B6C5B4AB23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ABF68D0C-C38B-46DF-829D-A225DE7B98A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872179F7-695F-48E3-8664-E97A7AEED16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70C64090-AF11-4CDC-9BF1-C49A11E224E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DDFB82-37E3-4F98-B3A5-A946CAA2A13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3A74897-4F2D-4CAB-9C1D-9E8EBB3794C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E0469604-5305-48D0-B263-FC183D63364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877BCE29-38F8-41C9-BFF4-DD731163C0F8}"/>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F00685C8-F3B4-431D-929A-73B1E0D9AF50}"/>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62519036-A6BE-4CF2-8FEA-D9CF4B25D360}"/>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412AB33-7E94-4C77-8254-999E01531D9A}"/>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8ECFF7D5-5179-4671-8563-8239FEB4EF1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B38F9075-D464-4B57-BDC2-903F7259385E}"/>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EDA80D92-AD3E-464F-B9EC-CDE2BFD3277B}"/>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C5A702EF-C433-4A00-B7DB-37825BC4F0B7}"/>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94E0A96C-57F6-4923-A922-E53E0F7EE9BE}"/>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1C1AE1E8-66BC-4EC0-8A92-CF8F9B04F55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B45FD83A-B0F9-45AF-BF7F-B32B4EBA93B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1A65E680-3C04-4E18-B35B-5C6AE26B0C5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39220634-1A6E-44BA-B399-6B82AC5ED6BB}"/>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B155D080-58DD-48AA-86E8-E1C942950F61}"/>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0D7F4947-76D6-456D-8D43-4030C08E9B64}"/>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966A5603-C8C4-464E-A3C7-63C538840CAB}"/>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DF4EB571-833E-4388-A9D9-95FE85F8AF71}"/>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5868CDC9-9E5B-41E2-AE9D-E839E706327E}"/>
            </a:ext>
          </a:extLst>
        </xdr:cNvPr>
        <xdr:cNvSpPr txBox="1"/>
      </xdr:nvSpPr>
      <xdr:spPr>
        <a:xfrm>
          <a:off x="19985990" y="1793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DFD82089-45B4-4365-9ADD-B461F12A3888}"/>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70326BF6-ECD9-497F-89C6-F61B147AE83C}"/>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47073033-2431-4B3C-8EFB-A0CAFA92546B}"/>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B85767DD-F0D0-46F7-B516-36C0D291E354}"/>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25E815AE-D566-4BFC-9630-7D4354B52B53}"/>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138F52C-4B7A-4A9C-B928-60573BD338B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E497DBE-0FDA-41D0-ADAB-CFAA43D171A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8AE73E1-8F28-481D-A178-655719CBE06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818FBBF-B62C-47DB-9E68-46053C4C2BB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D71B8AF5-F9D9-42FE-B8A7-EA70F986439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39" name="楕円 938">
          <a:extLst>
            <a:ext uri="{FF2B5EF4-FFF2-40B4-BE49-F238E27FC236}">
              <a16:creationId xmlns:a16="http://schemas.microsoft.com/office/drawing/2014/main" id="{C9C73631-3F5D-462F-A4A3-0C09DAB89EAF}"/>
            </a:ext>
          </a:extLst>
        </xdr:cNvPr>
        <xdr:cNvSpPr/>
      </xdr:nvSpPr>
      <xdr:spPr>
        <a:xfrm>
          <a:off x="19904710" y="181190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40" name="【庁舎】&#10;一人当たり面積該当値テキスト">
          <a:extLst>
            <a:ext uri="{FF2B5EF4-FFF2-40B4-BE49-F238E27FC236}">
              <a16:creationId xmlns:a16="http://schemas.microsoft.com/office/drawing/2014/main" id="{5F1121CE-1A6B-4CE5-9F61-E67944DD1831}"/>
            </a:ext>
          </a:extLst>
        </xdr:cNvPr>
        <xdr:cNvSpPr txBox="1"/>
      </xdr:nvSpPr>
      <xdr:spPr>
        <a:xfrm>
          <a:off x="19985990" y="180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41" name="楕円 940">
          <a:extLst>
            <a:ext uri="{FF2B5EF4-FFF2-40B4-BE49-F238E27FC236}">
              <a16:creationId xmlns:a16="http://schemas.microsoft.com/office/drawing/2014/main" id="{1E44625C-AC08-4AE5-A18F-F79CE1AA84DC}"/>
            </a:ext>
          </a:extLst>
        </xdr:cNvPr>
        <xdr:cNvSpPr/>
      </xdr:nvSpPr>
      <xdr:spPr>
        <a:xfrm>
          <a:off x="19161760" y="181190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942" name="直線コネクタ 941">
          <a:extLst>
            <a:ext uri="{FF2B5EF4-FFF2-40B4-BE49-F238E27FC236}">
              <a16:creationId xmlns:a16="http://schemas.microsoft.com/office/drawing/2014/main" id="{70A93B1E-F9F0-40F1-8197-7035F99C90BD}"/>
            </a:ext>
          </a:extLst>
        </xdr:cNvPr>
        <xdr:cNvCxnSpPr/>
      </xdr:nvCxnSpPr>
      <xdr:spPr>
        <a:xfrm>
          <a:off x="19204940" y="181736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943" name="楕円 942">
          <a:extLst>
            <a:ext uri="{FF2B5EF4-FFF2-40B4-BE49-F238E27FC236}">
              <a16:creationId xmlns:a16="http://schemas.microsoft.com/office/drawing/2014/main" id="{F26BB9A9-D1DD-46C3-8227-55E224E96FB3}"/>
            </a:ext>
          </a:extLst>
        </xdr:cNvPr>
        <xdr:cNvSpPr/>
      </xdr:nvSpPr>
      <xdr:spPr>
        <a:xfrm>
          <a:off x="18345150" y="179666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167639</xdr:rowOff>
    </xdr:to>
    <xdr:cxnSp macro="">
      <xdr:nvCxnSpPr>
        <xdr:cNvPr id="944" name="直線コネクタ 943">
          <a:extLst>
            <a:ext uri="{FF2B5EF4-FFF2-40B4-BE49-F238E27FC236}">
              <a16:creationId xmlns:a16="http://schemas.microsoft.com/office/drawing/2014/main" id="{E1B78136-12CD-4B79-8E18-668783EFD1A5}"/>
            </a:ext>
          </a:extLst>
        </xdr:cNvPr>
        <xdr:cNvCxnSpPr/>
      </xdr:nvCxnSpPr>
      <xdr:spPr>
        <a:xfrm>
          <a:off x="18399760" y="18017490"/>
          <a:ext cx="80518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945" name="楕円 944">
          <a:extLst>
            <a:ext uri="{FF2B5EF4-FFF2-40B4-BE49-F238E27FC236}">
              <a16:creationId xmlns:a16="http://schemas.microsoft.com/office/drawing/2014/main" id="{D18D8911-A130-4C4C-9E89-941A186FE72F}"/>
            </a:ext>
          </a:extLst>
        </xdr:cNvPr>
        <xdr:cNvSpPr/>
      </xdr:nvSpPr>
      <xdr:spPr>
        <a:xfrm>
          <a:off x="17547590" y="179666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11430</xdr:rowOff>
    </xdr:to>
    <xdr:cxnSp macro="">
      <xdr:nvCxnSpPr>
        <xdr:cNvPr id="946" name="直線コネクタ 945">
          <a:extLst>
            <a:ext uri="{FF2B5EF4-FFF2-40B4-BE49-F238E27FC236}">
              <a16:creationId xmlns:a16="http://schemas.microsoft.com/office/drawing/2014/main" id="{24B7834C-F2D1-45EB-BD6B-A9AF8A0CA0CB}"/>
            </a:ext>
          </a:extLst>
        </xdr:cNvPr>
        <xdr:cNvCxnSpPr/>
      </xdr:nvCxnSpPr>
      <xdr:spPr>
        <a:xfrm>
          <a:off x="17602200" y="18017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128270</xdr:rowOff>
    </xdr:from>
    <xdr:to>
      <xdr:col>98</xdr:col>
      <xdr:colOff>38100</xdr:colOff>
      <xdr:row>105</xdr:row>
      <xdr:rowOff>58420</xdr:rowOff>
    </xdr:to>
    <xdr:sp macro="" textlink="">
      <xdr:nvSpPr>
        <xdr:cNvPr id="947" name="楕円 946">
          <a:extLst>
            <a:ext uri="{FF2B5EF4-FFF2-40B4-BE49-F238E27FC236}">
              <a16:creationId xmlns:a16="http://schemas.microsoft.com/office/drawing/2014/main" id="{BF3940DA-C529-4E16-BF1D-0A61369829ED}"/>
            </a:ext>
          </a:extLst>
        </xdr:cNvPr>
        <xdr:cNvSpPr/>
      </xdr:nvSpPr>
      <xdr:spPr>
        <a:xfrm>
          <a:off x="16761460" y="179628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xdr:rowOff>
    </xdr:from>
    <xdr:to>
      <xdr:col>102</xdr:col>
      <xdr:colOff>114300</xdr:colOff>
      <xdr:row>105</xdr:row>
      <xdr:rowOff>11430</xdr:rowOff>
    </xdr:to>
    <xdr:cxnSp macro="">
      <xdr:nvCxnSpPr>
        <xdr:cNvPr id="948" name="直線コネクタ 947">
          <a:extLst>
            <a:ext uri="{FF2B5EF4-FFF2-40B4-BE49-F238E27FC236}">
              <a16:creationId xmlns:a16="http://schemas.microsoft.com/office/drawing/2014/main" id="{0C85DA54-8DF3-48BF-88F4-118A89822FA2}"/>
            </a:ext>
          </a:extLst>
        </xdr:cNvPr>
        <xdr:cNvCxnSpPr/>
      </xdr:nvCxnSpPr>
      <xdr:spPr>
        <a:xfrm>
          <a:off x="16804640" y="180117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C8501F74-EBD9-49D9-95DE-B6791906C619}"/>
            </a:ext>
          </a:extLst>
        </xdr:cNvPr>
        <xdr:cNvSpPr txBox="1"/>
      </xdr:nvSpPr>
      <xdr:spPr>
        <a:xfrm>
          <a:off x="1898213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46FA69E6-0B2E-47EA-B1A3-027EEF0CE302}"/>
            </a:ext>
          </a:extLst>
        </xdr:cNvPr>
        <xdr:cNvSpPr txBox="1"/>
      </xdr:nvSpPr>
      <xdr:spPr>
        <a:xfrm>
          <a:off x="18182032" y="182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A7928592-9F2C-4346-96C5-40F7A3DA5B1A}"/>
            </a:ext>
          </a:extLst>
        </xdr:cNvPr>
        <xdr:cNvSpPr txBox="1"/>
      </xdr:nvSpPr>
      <xdr:spPr>
        <a:xfrm>
          <a:off x="17384472"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7609E54C-1043-4DD7-90D4-1CDDCE56C91F}"/>
            </a:ext>
          </a:extLst>
        </xdr:cNvPr>
        <xdr:cNvSpPr txBox="1"/>
      </xdr:nvSpPr>
      <xdr:spPr>
        <a:xfrm>
          <a:off x="1658881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53" name="n_1mainValue【庁舎】&#10;一人当たり面積">
          <a:extLst>
            <a:ext uri="{FF2B5EF4-FFF2-40B4-BE49-F238E27FC236}">
              <a16:creationId xmlns:a16="http://schemas.microsoft.com/office/drawing/2014/main" id="{07BE40A6-37FB-48CD-A958-966FD1BD92B3}"/>
            </a:ext>
          </a:extLst>
        </xdr:cNvPr>
        <xdr:cNvSpPr txBox="1"/>
      </xdr:nvSpPr>
      <xdr:spPr>
        <a:xfrm>
          <a:off x="18982132"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954" name="n_2mainValue【庁舎】&#10;一人当たり面積">
          <a:extLst>
            <a:ext uri="{FF2B5EF4-FFF2-40B4-BE49-F238E27FC236}">
              <a16:creationId xmlns:a16="http://schemas.microsoft.com/office/drawing/2014/main" id="{F1A57C20-B7E8-4906-98E8-BD68AB05E6A4}"/>
            </a:ext>
          </a:extLst>
        </xdr:cNvPr>
        <xdr:cNvSpPr txBox="1"/>
      </xdr:nvSpPr>
      <xdr:spPr>
        <a:xfrm>
          <a:off x="18182032"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78757</xdr:rowOff>
    </xdr:from>
    <xdr:ext cx="469744" cy="259045"/>
    <xdr:sp macro="" textlink="">
      <xdr:nvSpPr>
        <xdr:cNvPr id="955" name="n_3mainValue【庁舎】&#10;一人当たり面積">
          <a:extLst>
            <a:ext uri="{FF2B5EF4-FFF2-40B4-BE49-F238E27FC236}">
              <a16:creationId xmlns:a16="http://schemas.microsoft.com/office/drawing/2014/main" id="{0506E386-77EB-4800-9D5D-925453411E81}"/>
            </a:ext>
          </a:extLst>
        </xdr:cNvPr>
        <xdr:cNvSpPr txBox="1"/>
      </xdr:nvSpPr>
      <xdr:spPr>
        <a:xfrm>
          <a:off x="17384472"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74947</xdr:rowOff>
    </xdr:from>
    <xdr:ext cx="469744" cy="259045"/>
    <xdr:sp macro="" textlink="">
      <xdr:nvSpPr>
        <xdr:cNvPr id="956" name="n_4mainValue【庁舎】&#10;一人当たり面積">
          <a:extLst>
            <a:ext uri="{FF2B5EF4-FFF2-40B4-BE49-F238E27FC236}">
              <a16:creationId xmlns:a16="http://schemas.microsoft.com/office/drawing/2014/main" id="{87ACAE3A-7A9B-46BC-BA6B-BF3A4BF27CC8}"/>
            </a:ext>
          </a:extLst>
        </xdr:cNvPr>
        <xdr:cNvSpPr txBox="1"/>
      </xdr:nvSpPr>
      <xdr:spPr>
        <a:xfrm>
          <a:off x="1658881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F440335D-F1F9-4825-A47E-03E32711F39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E74DA4ED-1EFC-450E-95B8-E881B77F1DE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B8334F71-6314-4ACD-BEB7-7F4E4F8267F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有形固定資産減価償却率は、一般廃棄物処理施設、体育館・プール、庁舎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において類似団体より低い水準にあります。</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消防庁舎は令和３年度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に建て替えが完了し、有形固定資産減価償却率が改善されています。</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本市の財政力指数は、類似団体の平均と同じ</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となっておりますが、平成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をピークに高齢者人口の増加等により低下し、普通交付税に依存した財政状況が続いています。</a:t>
          </a:r>
        </a:p>
        <a:p>
          <a:r>
            <a:rPr kumimoji="1" lang="ja-JP" altLang="en-US" sz="1300">
              <a:latin typeface="ＭＳ Ｐゴシック" panose="020B0600070205080204" pitchFamily="50" charset="-128"/>
              <a:ea typeface="ＭＳ Ｐゴシック" panose="020B0600070205080204" pitchFamily="50" charset="-128"/>
            </a:rPr>
            <a:t>　今後は交付税に依存しない自主・自立した財政構造に転換することが望まれます。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100189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年度に当時過去最高の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となって以降、人件費の削減等に取り組んできた結果、改善傾向にありましたが、物件費や扶助費、老朽化した公共施設の再生に伴う公債費の増加等により、増加傾向が続いておりました。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年度においては、地方消費税交付金や地方交付税、臨時財政対策債等の増から経常収支比率を改善させる方向に働きました。</a:t>
          </a:r>
        </a:p>
        <a:p>
          <a:r>
            <a:rPr kumimoji="1" lang="ja-JP" altLang="en-US" sz="1300">
              <a:latin typeface="ＭＳ Ｐゴシック" panose="020B0600070205080204" pitchFamily="50" charset="-128"/>
              <a:ea typeface="ＭＳ Ｐゴシック" panose="020B0600070205080204" pitchFamily="50" charset="-128"/>
            </a:rPr>
            <a:t>　今後も経営改革大綱に基づき、経常経費の削減に努めていきます。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66</xdr:row>
      <xdr:rowOff>98637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98637</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41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017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157480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8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47837</xdr:rowOff>
    </xdr:from>
    <xdr:to>
      <xdr:col>19</xdr:col>
      <xdr:colOff>184150</xdr:colOff>
      <xdr:row>66</xdr:row>
      <xdr:rowOff>149437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134214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4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本市の人口１人当たり人件費・物件費等決算額は、類似団体平均よりも高い</a:t>
          </a:r>
          <a:r>
            <a:rPr kumimoji="1" lang="en-US" altLang="ja-JP" sz="1300">
              <a:latin typeface="ＭＳ Ｐゴシック" panose="020B0600070205080204" pitchFamily="50" charset="-128"/>
              <a:ea typeface="ＭＳ Ｐゴシック" panose="020B0600070205080204" pitchFamily="50" charset="-128"/>
            </a:rPr>
            <a:t>138,350</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これは、マンパワーによる行政サービスの充実に努めてきたため、職員数が類似団体よりも多いことが主な要因です。</a:t>
          </a:r>
        </a:p>
        <a:p>
          <a:r>
            <a:rPr kumimoji="1" lang="ja-JP" altLang="en-US" sz="1300">
              <a:latin typeface="ＭＳ Ｐゴシック" panose="020B0600070205080204" pitchFamily="50" charset="-128"/>
              <a:ea typeface="ＭＳ Ｐゴシック" panose="020B0600070205080204" pitchFamily="50" charset="-128"/>
            </a:rPr>
            <a:t>　これまで職員数の削減に取り組んできましたが、今後も職員数の適正化に努めていきます。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15777</xdr:rowOff>
    </xdr:from>
    <xdr:to>
      <xdr:col>23</xdr:col>
      <xdr:colOff>133350</xdr:colOff>
      <xdr:row>84</xdr:row>
      <xdr:rowOff>47025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17577"/>
          <a:ext cx="8382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100386</xdr:rowOff>
    </xdr:from>
    <xdr:to>
      <xdr:col>19</xdr:col>
      <xdr:colOff>133350</xdr:colOff>
      <xdr:row>84</xdr:row>
      <xdr:rowOff>15777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30736"/>
          <a:ext cx="8890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56135</xdr:rowOff>
    </xdr:from>
    <xdr:to>
      <xdr:col>15</xdr:col>
      <xdr:colOff>82550</xdr:colOff>
      <xdr:row>83</xdr:row>
      <xdr:rowOff>100386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86485"/>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47072</xdr:rowOff>
    </xdr:from>
    <xdr:to>
      <xdr:col>11</xdr:col>
      <xdr:colOff>31750</xdr:colOff>
      <xdr:row>83</xdr:row>
      <xdr:rowOff>56135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77422"/>
          <a:ext cx="889000" cy="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167675</xdr:rowOff>
    </xdr:from>
    <xdr:to>
      <xdr:col>23</xdr:col>
      <xdr:colOff>184150</xdr:colOff>
      <xdr:row>84</xdr:row>
      <xdr:rowOff>97825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139752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136427</xdr:rowOff>
    </xdr:from>
    <xdr:to>
      <xdr:col>19</xdr:col>
      <xdr:colOff>184150</xdr:colOff>
      <xdr:row>84</xdr:row>
      <xdr:rowOff>66577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51354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5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49586</xdr:rowOff>
    </xdr:from>
    <xdr:to>
      <xdr:col>15</xdr:col>
      <xdr:colOff>133350</xdr:colOff>
      <xdr:row>83</xdr:row>
      <xdr:rowOff>151186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135963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5335</xdr:rowOff>
    </xdr:from>
    <xdr:to>
      <xdr:col>11</xdr:col>
      <xdr:colOff>82550</xdr:colOff>
      <xdr:row>83</xdr:row>
      <xdr:rowOff>106935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91712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167722</xdr:rowOff>
    </xdr:from>
    <xdr:to>
      <xdr:col>7</xdr:col>
      <xdr:colOff>31750</xdr:colOff>
      <xdr:row>83</xdr:row>
      <xdr:rowOff>97872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82649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1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本市のラスパイレス指数は、類似団体平均より高い</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国家公務員の時限的な給与改定特例法による給与減額支給措置が平成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年度になくなり、措置前の水準に近い数値となっています。</a:t>
          </a:r>
        </a:p>
        <a:p>
          <a:r>
            <a:rPr kumimoji="1" lang="ja-JP" altLang="en-US" sz="1300">
              <a:latin typeface="ＭＳ Ｐゴシック" panose="020B0600070205080204" pitchFamily="50" charset="-128"/>
              <a:ea typeface="ＭＳ Ｐゴシック" panose="020B0600070205080204" pitchFamily="50" charset="-128"/>
            </a:rPr>
            <a:t>　今後も適正な水準の確保に努めていきます。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46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本市の人口千人当たり職員数は、類似団体</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番目の</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人となっています。</a:t>
          </a:r>
        </a:p>
        <a:p>
          <a:r>
            <a:rPr kumimoji="1" lang="ja-JP" altLang="en-US" sz="1300">
              <a:latin typeface="ＭＳ Ｐゴシック" panose="020B0600070205080204" pitchFamily="50" charset="-128"/>
              <a:ea typeface="ＭＳ Ｐゴシック" panose="020B0600070205080204" pitchFamily="50" charset="-128"/>
            </a:rPr>
            <a:t>　これは、本市のまちづくりの基本理念である「文教住宅都市憲章」のもとに整備されてきた保育所、幼稚園、こども園、高等学校などの公共施設に職員を配置していることから、他市に比べて高い数値になっています。今後も習志野市定員管理計画に基づ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84183</xdr:rowOff>
    </xdr:from>
    <xdr:to>
      <xdr:col>81</xdr:col>
      <xdr:colOff>44450</xdr:colOff>
      <xdr:row>64</xdr:row>
      <xdr:rowOff>87630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05698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87630</xdr:rowOff>
    </xdr:from>
    <xdr:to>
      <xdr:col>77</xdr:col>
      <xdr:colOff>44450</xdr:colOff>
      <xdr:row>64</xdr:row>
      <xdr:rowOff>97972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604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97972</xdr:rowOff>
    </xdr:from>
    <xdr:to>
      <xdr:col>72</xdr:col>
      <xdr:colOff>203200</xdr:colOff>
      <xdr:row>64</xdr:row>
      <xdr:rowOff>108313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0707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108313</xdr:rowOff>
    </xdr:from>
    <xdr:to>
      <xdr:col>68</xdr:col>
      <xdr:colOff>152400</xdr:colOff>
      <xdr:row>64</xdr:row>
      <xdr:rowOff>108313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8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33383</xdr:rowOff>
    </xdr:from>
    <xdr:to>
      <xdr:col>81</xdr:col>
      <xdr:colOff>95250</xdr:colOff>
      <xdr:row>64</xdr:row>
      <xdr:rowOff>134983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5460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36830</xdr:rowOff>
    </xdr:from>
    <xdr:to>
      <xdr:col>77</xdr:col>
      <xdr:colOff>95250</xdr:colOff>
      <xdr:row>64</xdr:row>
      <xdr:rowOff>138430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123207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47172</xdr:rowOff>
    </xdr:from>
    <xdr:to>
      <xdr:col>73</xdr:col>
      <xdr:colOff>44450</xdr:colOff>
      <xdr:row>64</xdr:row>
      <xdr:rowOff>148772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133549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57513</xdr:rowOff>
    </xdr:from>
    <xdr:to>
      <xdr:col>68</xdr:col>
      <xdr:colOff>203200</xdr:colOff>
      <xdr:row>64</xdr:row>
      <xdr:rowOff>159113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143890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57513</xdr:rowOff>
    </xdr:from>
    <xdr:to>
      <xdr:col>64</xdr:col>
      <xdr:colOff>152400</xdr:colOff>
      <xdr:row>64</xdr:row>
      <xdr:rowOff>159113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143890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本市の実質公債費比率は、類似団体の平均よりも高い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ポイントの減となりました。</a:t>
          </a: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年度単年度実質公債費比率が、平成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で算出する実質公債費比率の値に影響したものであり、元利償還金等から算入公債費等を差し引いた実質公債費比率の分子が減少したこと、普通交付税額等標準財政規模の増加により実質公債費比率の分母が増加したことによるもので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14817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526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26307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43</xdr:row>
      <xdr:rowOff>26307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19472"/>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161472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930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70653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本市の将来負担比率は、類似団体平均よりも高い</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ポイントの減となりました。</a:t>
          </a:r>
        </a:p>
        <a:p>
          <a:r>
            <a:rPr kumimoji="1" lang="ja-JP" altLang="en-US" sz="1300">
              <a:latin typeface="ＭＳ Ｐゴシック" panose="020B0600070205080204" pitchFamily="50" charset="-128"/>
              <a:ea typeface="ＭＳ Ｐゴシック" panose="020B0600070205080204" pitchFamily="50" charset="-128"/>
            </a:rPr>
            <a:t>　これは、充当可能財源の基金が前年度よりも増加し、将来負担額となる公営企業債等繰入見込額が減少したことによるものです。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33655</xdr:rowOff>
    </xdr:from>
    <xdr:to>
      <xdr:col>81</xdr:col>
      <xdr:colOff>44450</xdr:colOff>
      <xdr:row>17</xdr:row>
      <xdr:rowOff>6985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7685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2631</xdr:rowOff>
    </xdr:from>
    <xdr:to>
      <xdr:col>77</xdr:col>
      <xdr:colOff>44450</xdr:colOff>
      <xdr:row>17</xdr:row>
      <xdr:rowOff>6985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745831"/>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2631</xdr:rowOff>
    </xdr:from>
    <xdr:to>
      <xdr:col>72</xdr:col>
      <xdr:colOff>203200</xdr:colOff>
      <xdr:row>17</xdr:row>
      <xdr:rowOff>31115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45831"/>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28484</xdr:rowOff>
    </xdr:from>
    <xdr:to>
      <xdr:col>68</xdr:col>
      <xdr:colOff>152400</xdr:colOff>
      <xdr:row>17</xdr:row>
      <xdr:rowOff>31115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771684"/>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154305</xdr:rowOff>
    </xdr:from>
    <xdr:to>
      <xdr:col>81</xdr:col>
      <xdr:colOff>95250</xdr:colOff>
      <xdr:row>16</xdr:row>
      <xdr:rowOff>84455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126382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127635</xdr:rowOff>
    </xdr:from>
    <xdr:to>
      <xdr:col>77</xdr:col>
      <xdr:colOff>95250</xdr:colOff>
      <xdr:row>17</xdr:row>
      <xdr:rowOff>57785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42562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123281</xdr:rowOff>
    </xdr:from>
    <xdr:to>
      <xdr:col>73</xdr:col>
      <xdr:colOff>44450</xdr:colOff>
      <xdr:row>16</xdr:row>
      <xdr:rowOff>53431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38208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151765</xdr:rowOff>
    </xdr:from>
    <xdr:to>
      <xdr:col>68</xdr:col>
      <xdr:colOff>203200</xdr:colOff>
      <xdr:row>17</xdr:row>
      <xdr:rowOff>81915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66692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149134</xdr:rowOff>
    </xdr:from>
    <xdr:to>
      <xdr:col>64</xdr:col>
      <xdr:colOff>152400</xdr:colOff>
      <xdr:row>16</xdr:row>
      <xdr:rowOff>79284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64061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本市の人件費に係る経常収支比率は、類似団体平均よりも高い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これは保育所、幼稚園、こども園、高等学校などを直営で運営しているために、職員数が類似団体平均と比較して多いことが主な要因です。</a:t>
          </a:r>
        </a:p>
        <a:p>
          <a:r>
            <a:rPr kumimoji="1" lang="ja-JP" altLang="en-US" sz="1300">
              <a:latin typeface="ＭＳ Ｐゴシック" panose="020B0600070205080204" pitchFamily="50" charset="-128"/>
              <a:ea typeface="ＭＳ Ｐゴシック" panose="020B0600070205080204" pitchFamily="50" charset="-128"/>
            </a:rPr>
            <a:t>　今後も引き続き民間活力の導入などにより、人件費の抑制に努めていきます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41</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249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41</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71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8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129540</xdr:rowOff>
    </xdr:from>
    <xdr:to>
      <xdr:col>20</xdr:col>
      <xdr:colOff>38100</xdr:colOff>
      <xdr:row>41</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本市の物件費に係る経常収支比率は、類似団体平均よりも高い</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％となっています。</a:t>
          </a:r>
        </a:p>
        <a:p>
          <a:r>
            <a:rPr kumimoji="1" lang="ja-JP" altLang="en-US" sz="1100">
              <a:latin typeface="ＭＳ Ｐゴシック" panose="020B0600070205080204" pitchFamily="50" charset="-128"/>
              <a:ea typeface="ＭＳ Ｐゴシック" panose="020B0600070205080204" pitchFamily="50" charset="-128"/>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ることから、物件費の増加が見込ま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39370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62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19</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40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本市の扶助費に係る経常収支比率は、類似団体中</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これは一人あたりの社会福祉費、児童福祉費及び生活保護費が類似団体平均より低いことが主な要因です。</a:t>
          </a:r>
        </a:p>
        <a:p>
          <a:r>
            <a:rPr kumimoji="1" lang="ja-JP" altLang="en-US" sz="1300">
              <a:latin typeface="ＭＳ Ｐゴシック" panose="020B0600070205080204" pitchFamily="50" charset="-128"/>
              <a:ea typeface="ＭＳ Ｐゴシック" panose="020B0600070205080204" pitchFamily="50" charset="-128"/>
            </a:rPr>
            <a:t>　しかしながら、社会福祉費及び児童福祉費は増加傾向にあるため、市単独での扶助を見直すなど財政を圧迫する上昇傾向に歯止めをかけるよう努めていきます。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本市のその他に係る経常収支比率は、類似団体平均よりも低い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ポイントの減少となっていますが、主な要因は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後期高齢者医療特別会計繰出金で</a:t>
          </a:r>
          <a:r>
            <a:rPr kumimoji="1" lang="en-US" altLang="ja-JP" sz="1300">
              <a:solidFill>
                <a:schemeClr val="tx1"/>
              </a:solidFill>
              <a:latin typeface="ＭＳ Ｐゴシック" panose="020B0600070205080204" pitchFamily="50" charset="-128"/>
              <a:ea typeface="ＭＳ Ｐゴシック" panose="020B0600070205080204" pitchFamily="50" charset="-128"/>
            </a:rPr>
            <a:t>4.4</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％減になったことによるものです。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053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5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60</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577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168910</xdr:rowOff>
    </xdr:from>
    <xdr:to>
      <xdr:col>69</xdr:col>
      <xdr:colOff>92075</xdr:colOff>
      <xdr:row>60</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8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本市の補助費等に係る経常収支比率は、類似団体中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これは一部事務組合等への負担金が類似団体よりも低いことが主な要因です。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34</xdr:row>
      <xdr:rowOff>148772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12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148772</xdr:rowOff>
    </xdr:from>
    <xdr:to>
      <xdr:col>78</xdr:col>
      <xdr:colOff>69850</xdr:colOff>
      <xdr:row>35</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4536</xdr:rowOff>
    </xdr:from>
    <xdr:to>
      <xdr:col>73</xdr:col>
      <xdr:colOff>180975</xdr:colOff>
      <xdr:row>35</xdr:row>
      <xdr:rowOff>31750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623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4536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51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32657</xdr:rowOff>
    </xdr:from>
    <xdr:to>
      <xdr:col>82</xdr:col>
      <xdr:colOff>158750</xdr:colOff>
      <xdr:row>34</xdr:row>
      <xdr:rowOff>134257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49184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97972</xdr:rowOff>
    </xdr:from>
    <xdr:to>
      <xdr:col>78</xdr:col>
      <xdr:colOff>120650</xdr:colOff>
      <xdr:row>35</xdr:row>
      <xdr:rowOff>28122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38299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125186</xdr:rowOff>
    </xdr:from>
    <xdr:to>
      <xdr:col>69</xdr:col>
      <xdr:colOff>142875</xdr:colOff>
      <xdr:row>33</xdr:row>
      <xdr:rowOff>55336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65513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本市の公債費に係る経常収支比率は、類似団体の平均よりも高い</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はばたき債及び教育・福祉施設等整備事業債</a:t>
          </a:r>
          <a:r>
            <a:rPr kumimoji="1" lang="ja-JP" altLang="en-US" sz="1300">
              <a:solidFill>
                <a:schemeClr val="tx1"/>
              </a:solidFill>
              <a:latin typeface="ＭＳ Ｐゴシック" panose="020B0600070205080204" pitchFamily="50" charset="-128"/>
              <a:ea typeface="ＭＳ Ｐゴシック" panose="020B0600070205080204" pitchFamily="50" charset="-128"/>
            </a:rPr>
            <a:t>等の償還額が減少したことから、前年度比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ポイントの減少となっています。</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78</xdr:row>
      <xdr:rowOff>68218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30282"/>
          <a:ext cx="8382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68218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498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148227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041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102507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7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77832</xdr:rowOff>
    </xdr:from>
    <xdr:to>
      <xdr:col>24</xdr:col>
      <xdr:colOff>76200</xdr:colOff>
      <xdr:row>78</xdr:row>
      <xdr:rowOff>7982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49909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本市の公債費以外に係る経常収支比率は、類似団体平均より低い</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　これは類似団体平均に比べ、扶助費や補助費等の経常収支比率が低くなっているためです。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65761"/>
          <a:ext cx="8382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20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86995</xdr:rowOff>
    </xdr:from>
    <xdr:to>
      <xdr:col>73</xdr:col>
      <xdr:colOff>180975</xdr:colOff>
      <xdr:row>78</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60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86995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8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36195</xdr:rowOff>
    </xdr:from>
    <xdr:to>
      <xdr:col>69</xdr:col>
      <xdr:colOff>142875</xdr:colOff>
      <xdr:row>78</xdr:row>
      <xdr:rowOff>137795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122572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111836</xdr:rowOff>
    </xdr:from>
    <xdr:to>
      <xdr:col>29</xdr:col>
      <xdr:colOff>127000</xdr:colOff>
      <xdr:row>14</xdr:row>
      <xdr:rowOff>118961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59761"/>
          <a:ext cx="647700" cy="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111836</xdr:rowOff>
    </xdr:from>
    <xdr:to>
      <xdr:col>26</xdr:col>
      <xdr:colOff>50800</xdr:colOff>
      <xdr:row>14</xdr:row>
      <xdr:rowOff>145593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9761"/>
          <a:ext cx="698500" cy="3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145593</xdr:rowOff>
    </xdr:from>
    <xdr:to>
      <xdr:col>22</xdr:col>
      <xdr:colOff>114300</xdr:colOff>
      <xdr:row>15</xdr:row>
      <xdr:rowOff>4585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3518"/>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1918</xdr:rowOff>
    </xdr:from>
    <xdr:to>
      <xdr:col>18</xdr:col>
      <xdr:colOff>177800</xdr:colOff>
      <xdr:row>15</xdr:row>
      <xdr:rowOff>4585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21293"/>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68161</xdr:rowOff>
    </xdr:from>
    <xdr:to>
      <xdr:col>29</xdr:col>
      <xdr:colOff>177800</xdr:colOff>
      <xdr:row>14</xdr:row>
      <xdr:rowOff>169761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84688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61036</xdr:rowOff>
    </xdr:from>
    <xdr:to>
      <xdr:col>26</xdr:col>
      <xdr:colOff>101600</xdr:colOff>
      <xdr:row>14</xdr:row>
      <xdr:rowOff>162636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94793</xdr:rowOff>
    </xdr:from>
    <xdr:to>
      <xdr:col>22</xdr:col>
      <xdr:colOff>165100</xdr:colOff>
      <xdr:row>15</xdr:row>
      <xdr:rowOff>24943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35120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125235</xdr:rowOff>
    </xdr:from>
    <xdr:to>
      <xdr:col>19</xdr:col>
      <xdr:colOff>38100</xdr:colOff>
      <xdr:row>15</xdr:row>
      <xdr:rowOff>55385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65562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4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122568</xdr:rowOff>
    </xdr:from>
    <xdr:to>
      <xdr:col>15</xdr:col>
      <xdr:colOff>101600</xdr:colOff>
      <xdr:row>15</xdr:row>
      <xdr:rowOff>52718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62895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116370</xdr:rowOff>
    </xdr:from>
    <xdr:to>
      <xdr:col>29</xdr:col>
      <xdr:colOff>127000</xdr:colOff>
      <xdr:row>35</xdr:row>
      <xdr:rowOff>151536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26720"/>
          <a:ext cx="647700" cy="3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235623</xdr:rowOff>
    </xdr:from>
    <xdr:to>
      <xdr:col>26</xdr:col>
      <xdr:colOff>50800</xdr:colOff>
      <xdr:row>35</xdr:row>
      <xdr:rowOff>116370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03073"/>
          <a:ext cx="698500" cy="22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235623</xdr:rowOff>
    </xdr:from>
    <xdr:to>
      <xdr:col>22</xdr:col>
      <xdr:colOff>114300</xdr:colOff>
      <xdr:row>35</xdr:row>
      <xdr:rowOff>141363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03073"/>
          <a:ext cx="698500" cy="24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120332</xdr:rowOff>
    </xdr:from>
    <xdr:to>
      <xdr:col>18</xdr:col>
      <xdr:colOff>177800</xdr:colOff>
      <xdr:row>35</xdr:row>
      <xdr:rowOff>141363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30682"/>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100736</xdr:rowOff>
    </xdr:from>
    <xdr:to>
      <xdr:col>29</xdr:col>
      <xdr:colOff>177800</xdr:colOff>
      <xdr:row>35</xdr:row>
      <xdr:rowOff>202336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288713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65570</xdr:rowOff>
    </xdr:from>
    <xdr:to>
      <xdr:col>26</xdr:col>
      <xdr:colOff>101600</xdr:colOff>
      <xdr:row>35</xdr:row>
      <xdr:rowOff>167170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177347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184823</xdr:rowOff>
    </xdr:from>
    <xdr:to>
      <xdr:col>22</xdr:col>
      <xdr:colOff>165100</xdr:colOff>
      <xdr:row>34</xdr:row>
      <xdr:rowOff>286423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296600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90563</xdr:rowOff>
    </xdr:from>
    <xdr:to>
      <xdr:col>19</xdr:col>
      <xdr:colOff>38100</xdr:colOff>
      <xdr:row>35</xdr:row>
      <xdr:rowOff>192163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202340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69532</xdr:rowOff>
    </xdr:from>
    <xdr:to>
      <xdr:col>15</xdr:col>
      <xdr:colOff>101600</xdr:colOff>
      <xdr:row>35</xdr:row>
      <xdr:rowOff>171132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181309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154265</xdr:rowOff>
    </xdr:from>
    <xdr:to>
      <xdr:col>24</xdr:col>
      <xdr:colOff>63500</xdr:colOff>
      <xdr:row>33</xdr:row>
      <xdr:rowOff>50840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40665"/>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50840</xdr:rowOff>
    </xdr:from>
    <xdr:to>
      <xdr:col>19</xdr:col>
      <xdr:colOff>177800</xdr:colOff>
      <xdr:row>34</xdr:row>
      <xdr:rowOff>159523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08690"/>
          <a:ext cx="889000" cy="28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119910</xdr:rowOff>
    </xdr:from>
    <xdr:to>
      <xdr:col>15</xdr:col>
      <xdr:colOff>50800</xdr:colOff>
      <xdr:row>34</xdr:row>
      <xdr:rowOff>159523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49210"/>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119910</xdr:rowOff>
    </xdr:from>
    <xdr:to>
      <xdr:col>10</xdr:col>
      <xdr:colOff>114300</xdr:colOff>
      <xdr:row>34</xdr:row>
      <xdr:rowOff>140908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49210"/>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103465</xdr:rowOff>
    </xdr:from>
    <xdr:to>
      <xdr:col>24</xdr:col>
      <xdr:colOff>114300</xdr:colOff>
      <xdr:row>33</xdr:row>
      <xdr:rowOff>33615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126342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xdr:rowOff>
    </xdr:from>
    <xdr:to>
      <xdr:col>20</xdr:col>
      <xdr:colOff>38100</xdr:colOff>
      <xdr:row>33</xdr:row>
      <xdr:rowOff>101640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118167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108723</xdr:rowOff>
    </xdr:from>
    <xdr:to>
      <xdr:col>15</xdr:col>
      <xdr:colOff>101600</xdr:colOff>
      <xdr:row>35</xdr:row>
      <xdr:rowOff>38873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55400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69110</xdr:rowOff>
    </xdr:from>
    <xdr:to>
      <xdr:col>10</xdr:col>
      <xdr:colOff>165100</xdr:colOff>
      <xdr:row>34</xdr:row>
      <xdr:rowOff>170710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90108</xdr:rowOff>
    </xdr:from>
    <xdr:to>
      <xdr:col>6</xdr:col>
      <xdr:colOff>38100</xdr:colOff>
      <xdr:row>35</xdr:row>
      <xdr:rowOff>20258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36785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82683</xdr:rowOff>
    </xdr:from>
    <xdr:to>
      <xdr:col>24</xdr:col>
      <xdr:colOff>63500</xdr:colOff>
      <xdr:row>56</xdr:row>
      <xdr:rowOff>129775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3883"/>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55080</xdr:rowOff>
    </xdr:from>
    <xdr:to>
      <xdr:col>19</xdr:col>
      <xdr:colOff>177800</xdr:colOff>
      <xdr:row>56</xdr:row>
      <xdr:rowOff>129775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56280"/>
          <a:ext cx="8890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55080</xdr:rowOff>
    </xdr:from>
    <xdr:to>
      <xdr:col>15</xdr:col>
      <xdr:colOff>50800</xdr:colOff>
      <xdr:row>56</xdr:row>
      <xdr:rowOff>110763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6280"/>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110763</xdr:rowOff>
    </xdr:from>
    <xdr:to>
      <xdr:col>10</xdr:col>
      <xdr:colOff>114300</xdr:colOff>
      <xdr:row>56</xdr:row>
      <xdr:rowOff>132614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196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31883</xdr:rowOff>
    </xdr:from>
    <xdr:to>
      <xdr:col>24</xdr:col>
      <xdr:colOff>114300</xdr:colOff>
      <xdr:row>56</xdr:row>
      <xdr:rowOff>133483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78975</xdr:rowOff>
    </xdr:from>
    <xdr:to>
      <xdr:col>20</xdr:col>
      <xdr:colOff>38100</xdr:colOff>
      <xdr:row>57</xdr:row>
      <xdr:rowOff>9125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25652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4280</xdr:rowOff>
    </xdr:from>
    <xdr:to>
      <xdr:col>15</xdr:col>
      <xdr:colOff>101600</xdr:colOff>
      <xdr:row>56</xdr:row>
      <xdr:rowOff>105880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122407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59963</xdr:rowOff>
    </xdr:from>
    <xdr:to>
      <xdr:col>10</xdr:col>
      <xdr:colOff>165100</xdr:colOff>
      <xdr:row>56</xdr:row>
      <xdr:rowOff>161563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81814</xdr:rowOff>
    </xdr:from>
    <xdr:to>
      <xdr:col>6</xdr:col>
      <xdr:colOff>38100</xdr:colOff>
      <xdr:row>57</xdr:row>
      <xdr:rowOff>11964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28491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97089</xdr:rowOff>
    </xdr:from>
    <xdr:to>
      <xdr:col>24</xdr:col>
      <xdr:colOff>63500</xdr:colOff>
      <xdr:row>78</xdr:row>
      <xdr:rowOff>99924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70189"/>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94895</xdr:rowOff>
    </xdr:from>
    <xdr:to>
      <xdr:col>19</xdr:col>
      <xdr:colOff>177800</xdr:colOff>
      <xdr:row>78</xdr:row>
      <xdr:rowOff>97089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6799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90870</xdr:rowOff>
    </xdr:from>
    <xdr:to>
      <xdr:col>15</xdr:col>
      <xdr:colOff>50800</xdr:colOff>
      <xdr:row>78</xdr:row>
      <xdr:rowOff>94895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63970"/>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75051</xdr:rowOff>
    </xdr:from>
    <xdr:to>
      <xdr:col>10</xdr:col>
      <xdr:colOff>114300</xdr:colOff>
      <xdr:row>78</xdr:row>
      <xdr:rowOff>90870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815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49124</xdr:rowOff>
    </xdr:from>
    <xdr:to>
      <xdr:col>24</xdr:col>
      <xdr:colOff>114300</xdr:colOff>
      <xdr:row>78</xdr:row>
      <xdr:rowOff>150724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135501</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7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46289</xdr:rowOff>
    </xdr:from>
    <xdr:to>
      <xdr:col>20</xdr:col>
      <xdr:colOff>38100</xdr:colOff>
      <xdr:row>78</xdr:row>
      <xdr:rowOff>147889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139016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1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44095</xdr:rowOff>
    </xdr:from>
    <xdr:to>
      <xdr:col>15</xdr:col>
      <xdr:colOff>101600</xdr:colOff>
      <xdr:row>78</xdr:row>
      <xdr:rowOff>145695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136822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0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40070</xdr:rowOff>
    </xdr:from>
    <xdr:to>
      <xdr:col>10</xdr:col>
      <xdr:colOff>165100</xdr:colOff>
      <xdr:row>78</xdr:row>
      <xdr:rowOff>141670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132797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116978</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49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98030</xdr:rowOff>
    </xdr:from>
    <xdr:to>
      <xdr:col>24</xdr:col>
      <xdr:colOff>63500</xdr:colOff>
      <xdr:row>97</xdr:row>
      <xdr:rowOff>166838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7230"/>
          <a:ext cx="8382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166838</xdr:rowOff>
    </xdr:from>
    <xdr:to>
      <xdr:col>19</xdr:col>
      <xdr:colOff>177800</xdr:colOff>
      <xdr:row>98</xdr:row>
      <xdr:rowOff>61595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7488"/>
          <a:ext cx="8890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61595</xdr:rowOff>
    </xdr:from>
    <xdr:to>
      <xdr:col>15</xdr:col>
      <xdr:colOff>50800</xdr:colOff>
      <xdr:row>98</xdr:row>
      <xdr:rowOff>130218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3695"/>
          <a:ext cx="889000" cy="6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130218</xdr:rowOff>
    </xdr:from>
    <xdr:to>
      <xdr:col>10</xdr:col>
      <xdr:colOff>114300</xdr:colOff>
      <xdr:row>98</xdr:row>
      <xdr:rowOff>142171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2318"/>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47230</xdr:rowOff>
    </xdr:from>
    <xdr:to>
      <xdr:col>24</xdr:col>
      <xdr:colOff>114300</xdr:colOff>
      <xdr:row>96</xdr:row>
      <xdr:rowOff>148830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133607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116038</xdr:rowOff>
    </xdr:from>
    <xdr:to>
      <xdr:col>20</xdr:col>
      <xdr:colOff>38100</xdr:colOff>
      <xdr:row>98</xdr:row>
      <xdr:rowOff>46188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37315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10795</xdr:rowOff>
    </xdr:from>
    <xdr:to>
      <xdr:col>15</xdr:col>
      <xdr:colOff>101600</xdr:colOff>
      <xdr:row>98</xdr:row>
      <xdr:rowOff>112395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79418</xdr:rowOff>
    </xdr:from>
    <xdr:to>
      <xdr:col>10</xdr:col>
      <xdr:colOff>165100</xdr:colOff>
      <xdr:row>99</xdr:row>
      <xdr:rowOff>9568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91371</xdr:rowOff>
    </xdr:from>
    <xdr:to>
      <xdr:col>6</xdr:col>
      <xdr:colOff>38100</xdr:colOff>
      <xdr:row>99</xdr:row>
      <xdr:rowOff>21521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155484</xdr:rowOff>
    </xdr:from>
    <xdr:to>
      <xdr:col>55</xdr:col>
      <xdr:colOff>0</xdr:colOff>
      <xdr:row>38</xdr:row>
      <xdr:rowOff>23005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70434"/>
          <a:ext cx="838200" cy="10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155484</xdr:rowOff>
    </xdr:from>
    <xdr:to>
      <xdr:col>50</xdr:col>
      <xdr:colOff>114300</xdr:colOff>
      <xdr:row>38</xdr:row>
      <xdr:rowOff>32835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70434"/>
          <a:ext cx="889000" cy="10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32835</xdr:rowOff>
    </xdr:from>
    <xdr:to>
      <xdr:col>45</xdr:col>
      <xdr:colOff>177800</xdr:colOff>
      <xdr:row>38</xdr:row>
      <xdr:rowOff>133844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47935"/>
          <a:ext cx="8890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133844</xdr:rowOff>
    </xdr:from>
    <xdr:to>
      <xdr:col>41</xdr:col>
      <xdr:colOff>50800</xdr:colOff>
      <xdr:row>38</xdr:row>
      <xdr:rowOff>148703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489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143655</xdr:rowOff>
    </xdr:from>
    <xdr:to>
      <xdr:col>55</xdr:col>
      <xdr:colOff>50800</xdr:colOff>
      <xdr:row>38</xdr:row>
      <xdr:rowOff>73805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58582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104684</xdr:rowOff>
    </xdr:from>
    <xdr:to>
      <xdr:col>50</xdr:col>
      <xdr:colOff>165100</xdr:colOff>
      <xdr:row>32</xdr:row>
      <xdr:rowOff>34834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25961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153485</xdr:rowOff>
    </xdr:from>
    <xdr:to>
      <xdr:col>46</xdr:col>
      <xdr:colOff>38100</xdr:colOff>
      <xdr:row>38</xdr:row>
      <xdr:rowOff>83635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74762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83044</xdr:rowOff>
    </xdr:from>
    <xdr:to>
      <xdr:col>41</xdr:col>
      <xdr:colOff>101600</xdr:colOff>
      <xdr:row>39</xdr:row>
      <xdr:rowOff>13194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4321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97903</xdr:rowOff>
    </xdr:from>
    <xdr:to>
      <xdr:col>36</xdr:col>
      <xdr:colOff>165100</xdr:colOff>
      <xdr:row>39</xdr:row>
      <xdr:rowOff>28053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19180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171380</xdr:rowOff>
    </xdr:from>
    <xdr:to>
      <xdr:col>55</xdr:col>
      <xdr:colOff>0</xdr:colOff>
      <xdr:row>55</xdr:row>
      <xdr:rowOff>128898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086780"/>
          <a:ext cx="838200" cy="4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171380</xdr:rowOff>
    </xdr:from>
    <xdr:to>
      <xdr:col>50</xdr:col>
      <xdr:colOff>114300</xdr:colOff>
      <xdr:row>53</xdr:row>
      <xdr:rowOff>129642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086780"/>
          <a:ext cx="889000" cy="1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136747</xdr:rowOff>
    </xdr:from>
    <xdr:to>
      <xdr:col>45</xdr:col>
      <xdr:colOff>177800</xdr:colOff>
      <xdr:row>53</xdr:row>
      <xdr:rowOff>129642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52147"/>
          <a:ext cx="889000" cy="1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136747</xdr:rowOff>
    </xdr:from>
    <xdr:to>
      <xdr:col>41</xdr:col>
      <xdr:colOff>50800</xdr:colOff>
      <xdr:row>53</xdr:row>
      <xdr:rowOff>61843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52147"/>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78098</xdr:rowOff>
    </xdr:from>
    <xdr:to>
      <xdr:col>55</xdr:col>
      <xdr:colOff>50800</xdr:colOff>
      <xdr:row>56</xdr:row>
      <xdr:rowOff>8248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56525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120580</xdr:rowOff>
    </xdr:from>
    <xdr:to>
      <xdr:col>50</xdr:col>
      <xdr:colOff>165100</xdr:colOff>
      <xdr:row>53</xdr:row>
      <xdr:rowOff>50730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67257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8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78842</xdr:rowOff>
    </xdr:from>
    <xdr:to>
      <xdr:col>46</xdr:col>
      <xdr:colOff>38100</xdr:colOff>
      <xdr:row>54</xdr:row>
      <xdr:rowOff>8992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25519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85947</xdr:rowOff>
    </xdr:from>
    <xdr:to>
      <xdr:col>41</xdr:col>
      <xdr:colOff>101600</xdr:colOff>
      <xdr:row>53</xdr:row>
      <xdr:rowOff>16097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32624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11043</xdr:rowOff>
    </xdr:from>
    <xdr:to>
      <xdr:col>36</xdr:col>
      <xdr:colOff>165100</xdr:colOff>
      <xdr:row>53</xdr:row>
      <xdr:rowOff>112643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129170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8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44534</xdr:rowOff>
    </xdr:from>
    <xdr:to>
      <xdr:col>55</xdr:col>
      <xdr:colOff>0</xdr:colOff>
      <xdr:row>78</xdr:row>
      <xdr:rowOff>127355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17634"/>
          <a:ext cx="838200" cy="8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44534</xdr:rowOff>
    </xdr:from>
    <xdr:to>
      <xdr:col>50</xdr:col>
      <xdr:colOff>114300</xdr:colOff>
      <xdr:row>78</xdr:row>
      <xdr:rowOff>111353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17634"/>
          <a:ext cx="8890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16690</xdr:rowOff>
    </xdr:from>
    <xdr:to>
      <xdr:col>45</xdr:col>
      <xdr:colOff>177800</xdr:colOff>
      <xdr:row>78</xdr:row>
      <xdr:rowOff>111353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89790"/>
          <a:ext cx="889000" cy="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16690</xdr:rowOff>
    </xdr:from>
    <xdr:to>
      <xdr:col>41</xdr:col>
      <xdr:colOff>50800</xdr:colOff>
      <xdr:row>78</xdr:row>
      <xdr:rowOff>105364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89790"/>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76555</xdr:rowOff>
    </xdr:from>
    <xdr:to>
      <xdr:col>55</xdr:col>
      <xdr:colOff>50800</xdr:colOff>
      <xdr:row>79</xdr:row>
      <xdr:rowOff>6705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162932</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165184</xdr:rowOff>
    </xdr:from>
    <xdr:to>
      <xdr:col>50</xdr:col>
      <xdr:colOff>165100</xdr:colOff>
      <xdr:row>78</xdr:row>
      <xdr:rowOff>95334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60553</xdr:rowOff>
    </xdr:from>
    <xdr:to>
      <xdr:col>46</xdr:col>
      <xdr:colOff>38100</xdr:colOff>
      <xdr:row>78</xdr:row>
      <xdr:rowOff>162153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153280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137340</xdr:rowOff>
    </xdr:from>
    <xdr:to>
      <xdr:col>41</xdr:col>
      <xdr:colOff>101600</xdr:colOff>
      <xdr:row>78</xdr:row>
      <xdr:rowOff>67490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58617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54564</xdr:rowOff>
    </xdr:from>
    <xdr:to>
      <xdr:col>36</xdr:col>
      <xdr:colOff>165100</xdr:colOff>
      <xdr:row>78</xdr:row>
      <xdr:rowOff>156164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147291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6235</xdr:rowOff>
    </xdr:from>
    <xdr:to>
      <xdr:col>55</xdr:col>
      <xdr:colOff>0</xdr:colOff>
      <xdr:row>96</xdr:row>
      <xdr:rowOff>30429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22535"/>
          <a:ext cx="8382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6235</xdr:rowOff>
    </xdr:from>
    <xdr:to>
      <xdr:col>50</xdr:col>
      <xdr:colOff>114300</xdr:colOff>
      <xdr:row>94</xdr:row>
      <xdr:rowOff>49194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22535"/>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49194</xdr:rowOff>
    </xdr:from>
    <xdr:to>
      <xdr:col>45</xdr:col>
      <xdr:colOff>177800</xdr:colOff>
      <xdr:row>94</xdr:row>
      <xdr:rowOff>72206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16549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72206</xdr:rowOff>
    </xdr:from>
    <xdr:to>
      <xdr:col>41</xdr:col>
      <xdr:colOff>50800</xdr:colOff>
      <xdr:row>95</xdr:row>
      <xdr:rowOff>20238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88506"/>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151079</xdr:rowOff>
    </xdr:from>
    <xdr:to>
      <xdr:col>55</xdr:col>
      <xdr:colOff>50800</xdr:colOff>
      <xdr:row>96</xdr:row>
      <xdr:rowOff>81229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2506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9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126885</xdr:rowOff>
    </xdr:from>
    <xdr:to>
      <xdr:col>50</xdr:col>
      <xdr:colOff>165100</xdr:colOff>
      <xdr:row>94</xdr:row>
      <xdr:rowOff>57035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73562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169844</xdr:rowOff>
    </xdr:from>
    <xdr:to>
      <xdr:col>46</xdr:col>
      <xdr:colOff>38100</xdr:colOff>
      <xdr:row>94</xdr:row>
      <xdr:rowOff>99994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116521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21406</xdr:rowOff>
    </xdr:from>
    <xdr:to>
      <xdr:col>41</xdr:col>
      <xdr:colOff>101600</xdr:colOff>
      <xdr:row>94</xdr:row>
      <xdr:rowOff>123006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139533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140888</xdr:rowOff>
    </xdr:from>
    <xdr:to>
      <xdr:col>36</xdr:col>
      <xdr:colOff>165100</xdr:colOff>
      <xdr:row>95</xdr:row>
      <xdr:rowOff>71038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87565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106325</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764175"/>
          <a:ext cx="1269" cy="8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53002</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5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106325</xdr:rowOff>
    </xdr:from>
    <xdr:to>
      <xdr:col>86</xdr:col>
      <xdr:colOff>25400</xdr:colOff>
      <xdr:row>33</xdr:row>
      <xdr:rowOff>106325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76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54170</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978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31293</xdr:rowOff>
    </xdr:from>
    <xdr:to>
      <xdr:col>85</xdr:col>
      <xdr:colOff>177800</xdr:colOff>
      <xdr:row>38</xdr:row>
      <xdr:rowOff>132893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129642</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44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92558</xdr:rowOff>
    </xdr:from>
    <xdr:to>
      <xdr:col>81</xdr:col>
      <xdr:colOff>101600</xdr:colOff>
      <xdr:row>38</xdr:row>
      <xdr:rowOff>22707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39235</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129642</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4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138278</xdr:rowOff>
    </xdr:from>
    <xdr:to>
      <xdr:col>76</xdr:col>
      <xdr:colOff>165100</xdr:colOff>
      <xdr:row>38</xdr:row>
      <xdr:rowOff>68428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84955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3912</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5147412"/>
          <a:ext cx="889000" cy="15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163423</xdr:rowOff>
    </xdr:from>
    <xdr:to>
      <xdr:col>72</xdr:col>
      <xdr:colOff>38100</xdr:colOff>
      <xdr:row>38</xdr:row>
      <xdr:rowOff>93573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110101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156566</xdr:rowOff>
    </xdr:from>
    <xdr:to>
      <xdr:col>67</xdr:col>
      <xdr:colOff>101600</xdr:colOff>
      <xdr:row>34</xdr:row>
      <xdr:rowOff>86716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77843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9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9720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24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78842</xdr:rowOff>
    </xdr:from>
    <xdr:to>
      <xdr:col>76</xdr:col>
      <xdr:colOff>165100</xdr:colOff>
      <xdr:row>39</xdr:row>
      <xdr:rowOff>8992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119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124562</xdr:rowOff>
    </xdr:from>
    <xdr:to>
      <xdr:col>67</xdr:col>
      <xdr:colOff>101600</xdr:colOff>
      <xdr:row>30</xdr:row>
      <xdr:rowOff>54712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0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71239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48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597</xdr:rowOff>
    </xdr:from>
    <xdr:to>
      <xdr:col>85</xdr:col>
      <xdr:colOff>127000</xdr:colOff>
      <xdr:row>76</xdr:row>
      <xdr:rowOff>4865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30797"/>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597</xdr:rowOff>
    </xdr:from>
    <xdr:to>
      <xdr:col>81</xdr:col>
      <xdr:colOff>50800</xdr:colOff>
      <xdr:row>76</xdr:row>
      <xdr:rowOff>58565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30797"/>
          <a:ext cx="889000" cy="5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58565</xdr:rowOff>
    </xdr:from>
    <xdr:to>
      <xdr:col>76</xdr:col>
      <xdr:colOff>114300</xdr:colOff>
      <xdr:row>76</xdr:row>
      <xdr:rowOff>81883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887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81883</xdr:rowOff>
    </xdr:from>
    <xdr:to>
      <xdr:col>71</xdr:col>
      <xdr:colOff>177800</xdr:colOff>
      <xdr:row>76</xdr:row>
      <xdr:rowOff>107792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2083"/>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125514</xdr:rowOff>
    </xdr:from>
    <xdr:to>
      <xdr:col>85</xdr:col>
      <xdr:colOff>177800</xdr:colOff>
      <xdr:row>76</xdr:row>
      <xdr:rowOff>55665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84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148391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121247</xdr:rowOff>
    </xdr:from>
    <xdr:to>
      <xdr:col>81</xdr:col>
      <xdr:colOff>101600</xdr:colOff>
      <xdr:row>76</xdr:row>
      <xdr:rowOff>51397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67924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7765</xdr:rowOff>
    </xdr:from>
    <xdr:to>
      <xdr:col>76</xdr:col>
      <xdr:colOff>165100</xdr:colOff>
      <xdr:row>76</xdr:row>
      <xdr:rowOff>109365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100492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31083</xdr:rowOff>
    </xdr:from>
    <xdr:to>
      <xdr:col>72</xdr:col>
      <xdr:colOff>38100</xdr:colOff>
      <xdr:row>76</xdr:row>
      <xdr:rowOff>132683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123810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56992</xdr:rowOff>
    </xdr:from>
    <xdr:to>
      <xdr:col>67</xdr:col>
      <xdr:colOff>101600</xdr:colOff>
      <xdr:row>76</xdr:row>
      <xdr:rowOff>158592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149719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123078</xdr:rowOff>
    </xdr:from>
    <xdr:to>
      <xdr:col>85</xdr:col>
      <xdr:colOff>127000</xdr:colOff>
      <xdr:row>99</xdr:row>
      <xdr:rowOff>69258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5178"/>
          <a:ext cx="838200" cy="1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83480</xdr:rowOff>
    </xdr:from>
    <xdr:to>
      <xdr:col>81</xdr:col>
      <xdr:colOff>50800</xdr:colOff>
      <xdr:row>99</xdr:row>
      <xdr:rowOff>69258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542680"/>
          <a:ext cx="889000" cy="5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83480</xdr:rowOff>
    </xdr:from>
    <xdr:to>
      <xdr:col>76</xdr:col>
      <xdr:colOff>114300</xdr:colOff>
      <xdr:row>99</xdr:row>
      <xdr:rowOff>2229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42680"/>
          <a:ext cx="889000" cy="4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2229</xdr:rowOff>
    </xdr:from>
    <xdr:to>
      <xdr:col>71</xdr:col>
      <xdr:colOff>177800</xdr:colOff>
      <xdr:row>99</xdr:row>
      <xdr:rowOff>58759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75779"/>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72278</xdr:rowOff>
    </xdr:from>
    <xdr:to>
      <xdr:col>85</xdr:col>
      <xdr:colOff>177800</xdr:colOff>
      <xdr:row>99</xdr:row>
      <xdr:rowOff>2428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50705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18458</xdr:rowOff>
    </xdr:from>
    <xdr:to>
      <xdr:col>81</xdr:col>
      <xdr:colOff>101600</xdr:colOff>
      <xdr:row>99</xdr:row>
      <xdr:rowOff>120058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111185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8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32680</xdr:rowOff>
    </xdr:from>
    <xdr:to>
      <xdr:col>76</xdr:col>
      <xdr:colOff>165100</xdr:colOff>
      <xdr:row>96</xdr:row>
      <xdr:rowOff>134280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150807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122879</xdr:rowOff>
    </xdr:from>
    <xdr:to>
      <xdr:col>72</xdr:col>
      <xdr:colOff>38100</xdr:colOff>
      <xdr:row>99</xdr:row>
      <xdr:rowOff>53029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44156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7959</xdr:rowOff>
    </xdr:from>
    <xdr:to>
      <xdr:col>67</xdr:col>
      <xdr:colOff>101600</xdr:colOff>
      <xdr:row>99</xdr:row>
      <xdr:rowOff>109559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100686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7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87775</xdr:rowOff>
    </xdr:from>
    <xdr:to>
      <xdr:col>107</xdr:col>
      <xdr:colOff>50800</xdr:colOff>
      <xdr:row>39</xdr:row>
      <xdr:rowOff>94960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74325"/>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87775</xdr:rowOff>
    </xdr:from>
    <xdr:to>
      <xdr:col>102</xdr:col>
      <xdr:colOff>114300</xdr:colOff>
      <xdr:row>39</xdr:row>
      <xdr:rowOff>89408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7432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36975</xdr:rowOff>
    </xdr:from>
    <xdr:to>
      <xdr:col>102</xdr:col>
      <xdr:colOff>165100</xdr:colOff>
      <xdr:row>39</xdr:row>
      <xdr:rowOff>138575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129702</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81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38608</xdr:rowOff>
    </xdr:from>
    <xdr:to>
      <xdr:col>98</xdr:col>
      <xdr:colOff>38100</xdr:colOff>
      <xdr:row>39</xdr:row>
      <xdr:rowOff>140208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131335</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136434</xdr:rowOff>
    </xdr:from>
    <xdr:to>
      <xdr:col>116</xdr:col>
      <xdr:colOff>63500</xdr:colOff>
      <xdr:row>57</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37634"/>
          <a:ext cx="8382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136434</xdr:rowOff>
    </xdr:from>
    <xdr:to>
      <xdr:col>111</xdr:col>
      <xdr:colOff>177800</xdr:colOff>
      <xdr:row>57</xdr:row>
      <xdr:rowOff>51743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737634"/>
          <a:ext cx="8890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50219</xdr:rowOff>
    </xdr:from>
    <xdr:to>
      <xdr:col>107</xdr:col>
      <xdr:colOff>50800</xdr:colOff>
      <xdr:row>57</xdr:row>
      <xdr:rowOff>51743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8228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48913</xdr:rowOff>
    </xdr:from>
    <xdr:to>
      <xdr:col>102</xdr:col>
      <xdr:colOff>114300</xdr:colOff>
      <xdr:row>57</xdr:row>
      <xdr:rowOff>50219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82156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148208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9216</xdr:rowOff>
    </xdr:from>
    <xdr:to>
      <xdr:col>116</xdr:col>
      <xdr:colOff>114300</xdr:colOff>
      <xdr:row>57</xdr:row>
      <xdr:rowOff>110816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32093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85634</xdr:rowOff>
    </xdr:from>
    <xdr:to>
      <xdr:col>112</xdr:col>
      <xdr:colOff>38100</xdr:colOff>
      <xdr:row>57</xdr:row>
      <xdr:rowOff>15784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32311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4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943</xdr:rowOff>
    </xdr:from>
    <xdr:to>
      <xdr:col>107</xdr:col>
      <xdr:colOff>101600</xdr:colOff>
      <xdr:row>57</xdr:row>
      <xdr:rowOff>102543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119070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170869</xdr:rowOff>
    </xdr:from>
    <xdr:to>
      <xdr:col>102</xdr:col>
      <xdr:colOff>165100</xdr:colOff>
      <xdr:row>57</xdr:row>
      <xdr:rowOff>101019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117546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169563</xdr:rowOff>
    </xdr:from>
    <xdr:to>
      <xdr:col>98</xdr:col>
      <xdr:colOff>38100</xdr:colOff>
      <xdr:row>57</xdr:row>
      <xdr:rowOff>99713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7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116240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5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69062</xdr:rowOff>
    </xdr:from>
    <xdr:to>
      <xdr:col>116</xdr:col>
      <xdr:colOff>63500</xdr:colOff>
      <xdr:row>77</xdr:row>
      <xdr:rowOff>100746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70712"/>
          <a:ext cx="8382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100746</xdr:rowOff>
    </xdr:from>
    <xdr:to>
      <xdr:col>111</xdr:col>
      <xdr:colOff>177800</xdr:colOff>
      <xdr:row>77</xdr:row>
      <xdr:rowOff>148020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239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120041</xdr:rowOff>
    </xdr:from>
    <xdr:to>
      <xdr:col>107</xdr:col>
      <xdr:colOff>50800</xdr:colOff>
      <xdr:row>77</xdr:row>
      <xdr:rowOff>148020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78791"/>
          <a:ext cx="889000" cy="3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120041</xdr:rowOff>
    </xdr:from>
    <xdr:to>
      <xdr:col>102</xdr:col>
      <xdr:colOff>114300</xdr:colOff>
      <xdr:row>75</xdr:row>
      <xdr:rowOff>146376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7879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18262</xdr:rowOff>
    </xdr:from>
    <xdr:to>
      <xdr:col>116</xdr:col>
      <xdr:colOff>114300</xdr:colOff>
      <xdr:row>77</xdr:row>
      <xdr:rowOff>119862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168139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49946</xdr:rowOff>
    </xdr:from>
    <xdr:to>
      <xdr:col>112</xdr:col>
      <xdr:colOff>38100</xdr:colOff>
      <xdr:row>77</xdr:row>
      <xdr:rowOff>151546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142673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97220</xdr:rowOff>
    </xdr:from>
    <xdr:to>
      <xdr:col>107</xdr:col>
      <xdr:colOff>101600</xdr:colOff>
      <xdr:row>78</xdr:row>
      <xdr:rowOff>27370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18497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69241</xdr:rowOff>
    </xdr:from>
    <xdr:to>
      <xdr:col>102</xdr:col>
      <xdr:colOff>165100</xdr:colOff>
      <xdr:row>75</xdr:row>
      <xdr:rowOff>170841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161968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95575</xdr:rowOff>
    </xdr:from>
    <xdr:to>
      <xdr:col>98</xdr:col>
      <xdr:colOff>38100</xdr:colOff>
      <xdr:row>76</xdr:row>
      <xdr:rowOff>25726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16853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性質別に分析すると類似団体平均よりも特に高いのは、人件費及び普通建設事業費（更新設備）となっています。これは本市のまちづくりの基本理念である「文教住宅都市憲章」のもとに整備されてきた保育所、幼稚園、高等学校などの公共施設に職員を配置していること、また、老朽化した公共施設の改修等の対応のため、他市に比べて高い数値になっています。</a:t>
          </a:r>
        </a:p>
        <a:p>
          <a:r>
            <a:rPr kumimoji="1" lang="ja-JP" altLang="en-US" sz="1300">
              <a:latin typeface="ＭＳ Ｐゴシック" panose="020B0600070205080204" pitchFamily="50" charset="-128"/>
              <a:ea typeface="ＭＳ Ｐゴシック" panose="020B0600070205080204" pitchFamily="50" charset="-128"/>
            </a:rPr>
            <a:t>　一方、類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年度の人件費が増加している理由は、常勤職員及び退職金が増加したことによるもので、補助費等が大幅に減少している理由は、令和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年度に特別定額給付金を支給したことによるものです。</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令和元年度の積立金が大幅に増加している理由は、市有地売却による不動産売り払収入を基金に積み立てたことによるものです。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175,372
170,969
20.97
68,577,450
64,711,330
3,584,671
35,680,496
52,265,323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48717</xdr:rowOff>
    </xdr:from>
    <xdr:to>
      <xdr:col>24</xdr:col>
      <xdr:colOff>63500</xdr:colOff>
      <xdr:row>33</xdr:row>
      <xdr:rowOff>72492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06567"/>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122326</xdr:rowOff>
    </xdr:from>
    <xdr:to>
      <xdr:col>19</xdr:col>
      <xdr:colOff>177800</xdr:colOff>
      <xdr:row>33</xdr:row>
      <xdr:rowOff>48717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8726"/>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99466</xdr:rowOff>
    </xdr:from>
    <xdr:to>
      <xdr:col>15</xdr:col>
      <xdr:colOff>50800</xdr:colOff>
      <xdr:row>32</xdr:row>
      <xdr:rowOff>122326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85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99466</xdr:rowOff>
    </xdr:from>
    <xdr:to>
      <xdr:col>10</xdr:col>
      <xdr:colOff>114300</xdr:colOff>
      <xdr:row>32</xdr:row>
      <xdr:rowOff>104038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858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21692</xdr:rowOff>
    </xdr:from>
    <xdr:to>
      <xdr:col>24</xdr:col>
      <xdr:colOff>114300</xdr:colOff>
      <xdr:row>33</xdr:row>
      <xdr:rowOff>123292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44569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169367</xdr:rowOff>
    </xdr:from>
    <xdr:to>
      <xdr:col>20</xdr:col>
      <xdr:colOff>38100</xdr:colOff>
      <xdr:row>33</xdr:row>
      <xdr:rowOff>99517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116044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71526</xdr:rowOff>
    </xdr:from>
    <xdr:to>
      <xdr:col>15</xdr:col>
      <xdr:colOff>101600</xdr:colOff>
      <xdr:row>33</xdr:row>
      <xdr:rowOff>1676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18203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48666</xdr:rowOff>
    </xdr:from>
    <xdr:to>
      <xdr:col>10</xdr:col>
      <xdr:colOff>165100</xdr:colOff>
      <xdr:row>32</xdr:row>
      <xdr:rowOff>150266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166793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53238</xdr:rowOff>
    </xdr:from>
    <xdr:to>
      <xdr:col>6</xdr:col>
      <xdr:colOff>38100</xdr:colOff>
      <xdr:row>32</xdr:row>
      <xdr:rowOff>154838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171365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144349</xdr:rowOff>
    </xdr:from>
    <xdr:to>
      <xdr:col>24</xdr:col>
      <xdr:colOff>63500</xdr:colOff>
      <xdr:row>58</xdr:row>
      <xdr:rowOff>149263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88299"/>
          <a:ext cx="838200" cy="12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144349</xdr:rowOff>
    </xdr:from>
    <xdr:to>
      <xdr:col>19</xdr:col>
      <xdr:colOff>177800</xdr:colOff>
      <xdr:row>56</xdr:row>
      <xdr:rowOff>3810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88299"/>
          <a:ext cx="889000" cy="7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3810</xdr:rowOff>
    </xdr:from>
    <xdr:to>
      <xdr:col>15</xdr:col>
      <xdr:colOff>50800</xdr:colOff>
      <xdr:row>58</xdr:row>
      <xdr:rowOff>110413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05010"/>
          <a:ext cx="889000" cy="4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110413</xdr:rowOff>
    </xdr:from>
    <xdr:to>
      <xdr:col>10</xdr:col>
      <xdr:colOff>114300</xdr:colOff>
      <xdr:row>58</xdr:row>
      <xdr:rowOff>118808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4513"/>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98463</xdr:rowOff>
    </xdr:from>
    <xdr:to>
      <xdr:col>24</xdr:col>
      <xdr:colOff>114300</xdr:colOff>
      <xdr:row>59</xdr:row>
      <xdr:rowOff>28613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76890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93549</xdr:rowOff>
    </xdr:from>
    <xdr:to>
      <xdr:col>20</xdr:col>
      <xdr:colOff>38100</xdr:colOff>
      <xdr:row>52</xdr:row>
      <xdr:rowOff>23699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8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14826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9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124460</xdr:rowOff>
    </xdr:from>
    <xdr:to>
      <xdr:col>15</xdr:col>
      <xdr:colOff>101600</xdr:colOff>
      <xdr:row>56</xdr:row>
      <xdr:rowOff>54610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71137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3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59613</xdr:rowOff>
    </xdr:from>
    <xdr:to>
      <xdr:col>10</xdr:col>
      <xdr:colOff>165100</xdr:colOff>
      <xdr:row>58</xdr:row>
      <xdr:rowOff>161213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6290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68008</xdr:rowOff>
    </xdr:from>
    <xdr:to>
      <xdr:col>6</xdr:col>
      <xdr:colOff>38100</xdr:colOff>
      <xdr:row>58</xdr:row>
      <xdr:rowOff>169608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160735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77270</xdr:rowOff>
    </xdr:from>
    <xdr:to>
      <xdr:col>24</xdr:col>
      <xdr:colOff>63500</xdr:colOff>
      <xdr:row>78</xdr:row>
      <xdr:rowOff>7351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07470"/>
          <a:ext cx="838200" cy="27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7351</xdr:rowOff>
    </xdr:from>
    <xdr:to>
      <xdr:col>19</xdr:col>
      <xdr:colOff>177800</xdr:colOff>
      <xdr:row>78</xdr:row>
      <xdr:rowOff>91325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0451"/>
          <a:ext cx="889000" cy="8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91325</xdr:rowOff>
    </xdr:from>
    <xdr:to>
      <xdr:col>15</xdr:col>
      <xdr:colOff>50800</xdr:colOff>
      <xdr:row>78</xdr:row>
      <xdr:rowOff>102253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4425"/>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102253</xdr:rowOff>
    </xdr:from>
    <xdr:to>
      <xdr:col>10</xdr:col>
      <xdr:colOff>114300</xdr:colOff>
      <xdr:row>78</xdr:row>
      <xdr:rowOff>152860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75353"/>
          <a:ext cx="8890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26470</xdr:rowOff>
    </xdr:from>
    <xdr:to>
      <xdr:col>24</xdr:col>
      <xdr:colOff>114300</xdr:colOff>
      <xdr:row>76</xdr:row>
      <xdr:rowOff>128070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128001</xdr:rowOff>
    </xdr:from>
    <xdr:to>
      <xdr:col>20</xdr:col>
      <xdr:colOff>38100</xdr:colOff>
      <xdr:row>78</xdr:row>
      <xdr:rowOff>58151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49278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40525</xdr:rowOff>
    </xdr:from>
    <xdr:to>
      <xdr:col>15</xdr:col>
      <xdr:colOff>101600</xdr:colOff>
      <xdr:row>78</xdr:row>
      <xdr:rowOff>142125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133252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51453</xdr:rowOff>
    </xdr:from>
    <xdr:to>
      <xdr:col>10</xdr:col>
      <xdr:colOff>165100</xdr:colOff>
      <xdr:row>78</xdr:row>
      <xdr:rowOff>153053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144180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102060</xdr:rowOff>
    </xdr:from>
    <xdr:to>
      <xdr:col>6</xdr:col>
      <xdr:colOff>38100</xdr:colOff>
      <xdr:row>79</xdr:row>
      <xdr:rowOff>32210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23337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6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132442</xdr:rowOff>
    </xdr:from>
    <xdr:to>
      <xdr:col>24</xdr:col>
      <xdr:colOff>63500</xdr:colOff>
      <xdr:row>98</xdr:row>
      <xdr:rowOff>122870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63092"/>
          <a:ext cx="838200" cy="1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73806</xdr:rowOff>
    </xdr:from>
    <xdr:to>
      <xdr:col>19</xdr:col>
      <xdr:colOff>177800</xdr:colOff>
      <xdr:row>98</xdr:row>
      <xdr:rowOff>122870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75906"/>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73806</xdr:rowOff>
    </xdr:from>
    <xdr:to>
      <xdr:col>15</xdr:col>
      <xdr:colOff>50800</xdr:colOff>
      <xdr:row>98</xdr:row>
      <xdr:rowOff>98323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75906"/>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70638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98323</xdr:rowOff>
    </xdr:from>
    <xdr:to>
      <xdr:col>10</xdr:col>
      <xdr:colOff>114300</xdr:colOff>
      <xdr:row>98</xdr:row>
      <xdr:rowOff>114154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00423"/>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104357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81642</xdr:rowOff>
    </xdr:from>
    <xdr:to>
      <xdr:col>24</xdr:col>
      <xdr:colOff>114300</xdr:colOff>
      <xdr:row>98</xdr:row>
      <xdr:rowOff>11792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60069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72070</xdr:rowOff>
    </xdr:from>
    <xdr:to>
      <xdr:col>20</xdr:col>
      <xdr:colOff>38100</xdr:colOff>
      <xdr:row>99</xdr:row>
      <xdr:rowOff>2220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164797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23006</xdr:rowOff>
    </xdr:from>
    <xdr:to>
      <xdr:col>15</xdr:col>
      <xdr:colOff>101600</xdr:colOff>
      <xdr:row>98</xdr:row>
      <xdr:rowOff>124606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115733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47523</xdr:rowOff>
    </xdr:from>
    <xdr:to>
      <xdr:col>10</xdr:col>
      <xdr:colOff>165100</xdr:colOff>
      <xdr:row>98</xdr:row>
      <xdr:rowOff>149123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140250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63354</xdr:rowOff>
    </xdr:from>
    <xdr:to>
      <xdr:col>6</xdr:col>
      <xdr:colOff>38100</xdr:colOff>
      <xdr:row>98</xdr:row>
      <xdr:rowOff>164954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156081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165227</xdr:rowOff>
    </xdr:from>
    <xdr:to>
      <xdr:col>55</xdr:col>
      <xdr:colOff>0</xdr:colOff>
      <xdr:row>39</xdr:row>
      <xdr:rowOff>12446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80327"/>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39</xdr:row>
      <xdr:rowOff>2159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803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125984</xdr:rowOff>
    </xdr:from>
    <xdr:to>
      <xdr:col>45</xdr:col>
      <xdr:colOff>177800</xdr:colOff>
      <xdr:row>39</xdr:row>
      <xdr:rowOff>2159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4108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98171</xdr:rowOff>
    </xdr:from>
    <xdr:to>
      <xdr:col>41</xdr:col>
      <xdr:colOff>50800</xdr:colOff>
      <xdr:row>38</xdr:row>
      <xdr:rowOff>125984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1327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133096</xdr:rowOff>
    </xdr:from>
    <xdr:to>
      <xdr:col>55</xdr:col>
      <xdr:colOff>50800</xdr:colOff>
      <xdr:row>39</xdr:row>
      <xdr:rowOff>63246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48023</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63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114427</xdr:rowOff>
    </xdr:from>
    <xdr:to>
      <xdr:col>50</xdr:col>
      <xdr:colOff>165100</xdr:colOff>
      <xdr:row>39</xdr:row>
      <xdr:rowOff>44577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35704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122809</xdr:rowOff>
    </xdr:from>
    <xdr:to>
      <xdr:col>46</xdr:col>
      <xdr:colOff>38100</xdr:colOff>
      <xdr:row>39</xdr:row>
      <xdr:rowOff>52959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44086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75184</xdr:rowOff>
    </xdr:from>
    <xdr:to>
      <xdr:col>41</xdr:col>
      <xdr:colOff>101600</xdr:colOff>
      <xdr:row>39</xdr:row>
      <xdr:rowOff>5334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167911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47371</xdr:rowOff>
    </xdr:from>
    <xdr:to>
      <xdr:col>36</xdr:col>
      <xdr:colOff>165100</xdr:colOff>
      <xdr:row>38</xdr:row>
      <xdr:rowOff>148971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140098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91877</xdr:rowOff>
    </xdr:from>
    <xdr:to>
      <xdr:col>55</xdr:col>
      <xdr:colOff>0</xdr:colOff>
      <xdr:row>58</xdr:row>
      <xdr:rowOff>92700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359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91877</xdr:rowOff>
    </xdr:from>
    <xdr:to>
      <xdr:col>50</xdr:col>
      <xdr:colOff>114300</xdr:colOff>
      <xdr:row>58</xdr:row>
      <xdr:rowOff>100564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3597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96632</xdr:rowOff>
    </xdr:from>
    <xdr:to>
      <xdr:col>45</xdr:col>
      <xdr:colOff>177800</xdr:colOff>
      <xdr:row>58</xdr:row>
      <xdr:rowOff>100564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4073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93432</xdr:rowOff>
    </xdr:from>
    <xdr:to>
      <xdr:col>41</xdr:col>
      <xdr:colOff>50800</xdr:colOff>
      <xdr:row>58</xdr:row>
      <xdr:rowOff>96632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375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41900</xdr:rowOff>
    </xdr:from>
    <xdr:to>
      <xdr:col>55</xdr:col>
      <xdr:colOff>50800</xdr:colOff>
      <xdr:row>58</xdr:row>
      <xdr:rowOff>143500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128277</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0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41077</xdr:rowOff>
    </xdr:from>
    <xdr:to>
      <xdr:col>50</xdr:col>
      <xdr:colOff>165100</xdr:colOff>
      <xdr:row>58</xdr:row>
      <xdr:rowOff>142677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133804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07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49764</xdr:rowOff>
    </xdr:from>
    <xdr:to>
      <xdr:col>46</xdr:col>
      <xdr:colOff>38100</xdr:colOff>
      <xdr:row>58</xdr:row>
      <xdr:rowOff>151364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142491</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45832</xdr:rowOff>
    </xdr:from>
    <xdr:to>
      <xdr:col>41</xdr:col>
      <xdr:colOff>101600</xdr:colOff>
      <xdr:row>58</xdr:row>
      <xdr:rowOff>147432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138559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08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42632</xdr:rowOff>
    </xdr:from>
    <xdr:to>
      <xdr:col>36</xdr:col>
      <xdr:colOff>165100</xdr:colOff>
      <xdr:row>58</xdr:row>
      <xdr:rowOff>144232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135359</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07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24166</xdr:rowOff>
    </xdr:from>
    <xdr:to>
      <xdr:col>55</xdr:col>
      <xdr:colOff>0</xdr:colOff>
      <xdr:row>77</xdr:row>
      <xdr:rowOff>24211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2581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24166</xdr:rowOff>
    </xdr:from>
    <xdr:to>
      <xdr:col>50</xdr:col>
      <xdr:colOff>114300</xdr:colOff>
      <xdr:row>77</xdr:row>
      <xdr:rowOff>61565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25816"/>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61565</xdr:rowOff>
    </xdr:from>
    <xdr:to>
      <xdr:col>45</xdr:col>
      <xdr:colOff>177800</xdr:colOff>
      <xdr:row>77</xdr:row>
      <xdr:rowOff>89088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32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89088</xdr:rowOff>
    </xdr:from>
    <xdr:to>
      <xdr:col>41</xdr:col>
      <xdr:colOff>50800</xdr:colOff>
      <xdr:row>77</xdr:row>
      <xdr:rowOff>94208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9073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144861</xdr:rowOff>
    </xdr:from>
    <xdr:to>
      <xdr:col>55</xdr:col>
      <xdr:colOff>50800</xdr:colOff>
      <xdr:row>77</xdr:row>
      <xdr:rowOff>75011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123288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5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144816</xdr:rowOff>
    </xdr:from>
    <xdr:to>
      <xdr:col>50</xdr:col>
      <xdr:colOff>165100</xdr:colOff>
      <xdr:row>77</xdr:row>
      <xdr:rowOff>74966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66093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26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10765</xdr:rowOff>
    </xdr:from>
    <xdr:to>
      <xdr:col>46</xdr:col>
      <xdr:colOff>38100</xdr:colOff>
      <xdr:row>77</xdr:row>
      <xdr:rowOff>112365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103492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0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38288</xdr:rowOff>
    </xdr:from>
    <xdr:to>
      <xdr:col>41</xdr:col>
      <xdr:colOff>101600</xdr:colOff>
      <xdr:row>77</xdr:row>
      <xdr:rowOff>139888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156415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01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43408</xdr:rowOff>
    </xdr:from>
    <xdr:to>
      <xdr:col>36</xdr:col>
      <xdr:colOff>165100</xdr:colOff>
      <xdr:row>77</xdr:row>
      <xdr:rowOff>145008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136135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77881</xdr:rowOff>
    </xdr:from>
    <xdr:to>
      <xdr:col>55</xdr:col>
      <xdr:colOff>0</xdr:colOff>
      <xdr:row>96</xdr:row>
      <xdr:rowOff>39508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365631"/>
          <a:ext cx="8382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77881</xdr:rowOff>
    </xdr:from>
    <xdr:to>
      <xdr:col>50</xdr:col>
      <xdr:colOff>114300</xdr:colOff>
      <xdr:row>96</xdr:row>
      <xdr:rowOff>100315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65631"/>
          <a:ext cx="889000" cy="1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161972</xdr:rowOff>
    </xdr:from>
    <xdr:to>
      <xdr:col>45</xdr:col>
      <xdr:colOff>177800</xdr:colOff>
      <xdr:row>96</xdr:row>
      <xdr:rowOff>100315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49722"/>
          <a:ext cx="8890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147571</xdr:rowOff>
    </xdr:from>
    <xdr:to>
      <xdr:col>41</xdr:col>
      <xdr:colOff>50800</xdr:colOff>
      <xdr:row>95</xdr:row>
      <xdr:rowOff>161972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263871"/>
          <a:ext cx="889000" cy="18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160158</xdr:rowOff>
    </xdr:from>
    <xdr:to>
      <xdr:col>55</xdr:col>
      <xdr:colOff>50800</xdr:colOff>
      <xdr:row>96</xdr:row>
      <xdr:rowOff>90308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138585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2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27081</xdr:rowOff>
    </xdr:from>
    <xdr:to>
      <xdr:col>50</xdr:col>
      <xdr:colOff>165100</xdr:colOff>
      <xdr:row>95</xdr:row>
      <xdr:rowOff>128681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119808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49515</xdr:rowOff>
    </xdr:from>
    <xdr:to>
      <xdr:col>46</xdr:col>
      <xdr:colOff>38100</xdr:colOff>
      <xdr:row>96</xdr:row>
      <xdr:rowOff>151115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142242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111172</xdr:rowOff>
    </xdr:from>
    <xdr:to>
      <xdr:col>41</xdr:col>
      <xdr:colOff>101600</xdr:colOff>
      <xdr:row>96</xdr:row>
      <xdr:rowOff>41322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32449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4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96771</xdr:rowOff>
    </xdr:from>
    <xdr:to>
      <xdr:col>36</xdr:col>
      <xdr:colOff>165100</xdr:colOff>
      <xdr:row>95</xdr:row>
      <xdr:rowOff>26921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2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18048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0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142748</xdr:rowOff>
    </xdr:from>
    <xdr:to>
      <xdr:col>85</xdr:col>
      <xdr:colOff>127000</xdr:colOff>
      <xdr:row>34</xdr:row>
      <xdr:rowOff>9779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114798"/>
          <a:ext cx="838200" cy="72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142748</xdr:rowOff>
    </xdr:from>
    <xdr:to>
      <xdr:col>81</xdr:col>
      <xdr:colOff>50800</xdr:colOff>
      <xdr:row>35</xdr:row>
      <xdr:rowOff>104394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114798"/>
          <a:ext cx="889000" cy="9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158369</xdr:rowOff>
    </xdr:from>
    <xdr:to>
      <xdr:col>76</xdr:col>
      <xdr:colOff>114300</xdr:colOff>
      <xdr:row>35</xdr:row>
      <xdr:rowOff>104394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5987669"/>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158369</xdr:rowOff>
    </xdr:from>
    <xdr:to>
      <xdr:col>71</xdr:col>
      <xdr:colOff>177800</xdr:colOff>
      <xdr:row>36</xdr:row>
      <xdr:rowOff>30353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5987669"/>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130429</xdr:rowOff>
    </xdr:from>
    <xdr:to>
      <xdr:col>85</xdr:col>
      <xdr:colOff>177800</xdr:colOff>
      <xdr:row>34</xdr:row>
      <xdr:rowOff>60579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153306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6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91948</xdr:rowOff>
    </xdr:from>
    <xdr:to>
      <xdr:col>81</xdr:col>
      <xdr:colOff>101600</xdr:colOff>
      <xdr:row>30</xdr:row>
      <xdr:rowOff>22098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0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38625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48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53594</xdr:rowOff>
    </xdr:from>
    <xdr:to>
      <xdr:col>76</xdr:col>
      <xdr:colOff>165100</xdr:colOff>
      <xdr:row>35</xdr:row>
      <xdr:rowOff>155194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8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107569</xdr:rowOff>
    </xdr:from>
    <xdr:to>
      <xdr:col>72</xdr:col>
      <xdr:colOff>38100</xdr:colOff>
      <xdr:row>35</xdr:row>
      <xdr:rowOff>37719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54246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7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151003</xdr:rowOff>
    </xdr:from>
    <xdr:to>
      <xdr:col>67</xdr:col>
      <xdr:colOff>101600</xdr:colOff>
      <xdr:row>36</xdr:row>
      <xdr:rowOff>81153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97680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109144</xdr:rowOff>
    </xdr:from>
    <xdr:to>
      <xdr:col>85</xdr:col>
      <xdr:colOff>127000</xdr:colOff>
      <xdr:row>57</xdr:row>
      <xdr:rowOff>131064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10344"/>
          <a:ext cx="838200" cy="1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109144</xdr:rowOff>
    </xdr:from>
    <xdr:to>
      <xdr:col>81</xdr:col>
      <xdr:colOff>50800</xdr:colOff>
      <xdr:row>57</xdr:row>
      <xdr:rowOff>73863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10344"/>
          <a:ext cx="889000" cy="1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163995</xdr:rowOff>
    </xdr:from>
    <xdr:to>
      <xdr:col>76</xdr:col>
      <xdr:colOff>114300</xdr:colOff>
      <xdr:row>57</xdr:row>
      <xdr:rowOff>73863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65195"/>
          <a:ext cx="889000" cy="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163995</xdr:rowOff>
    </xdr:from>
    <xdr:to>
      <xdr:col>71</xdr:col>
      <xdr:colOff>177800</xdr:colOff>
      <xdr:row>57</xdr:row>
      <xdr:rowOff>136106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65195"/>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80264</xdr:rowOff>
    </xdr:from>
    <xdr:to>
      <xdr:col>85</xdr:col>
      <xdr:colOff>177800</xdr:colOff>
      <xdr:row>58</xdr:row>
      <xdr:rowOff>10414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103141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58344</xdr:rowOff>
    </xdr:from>
    <xdr:to>
      <xdr:col>81</xdr:col>
      <xdr:colOff>101600</xdr:colOff>
      <xdr:row>56</xdr:row>
      <xdr:rowOff>159944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23063</xdr:rowOff>
    </xdr:from>
    <xdr:to>
      <xdr:col>76</xdr:col>
      <xdr:colOff>165100</xdr:colOff>
      <xdr:row>57</xdr:row>
      <xdr:rowOff>124663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141190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113195</xdr:rowOff>
    </xdr:from>
    <xdr:to>
      <xdr:col>72</xdr:col>
      <xdr:colOff>38100</xdr:colOff>
      <xdr:row>57</xdr:row>
      <xdr:rowOff>43345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59872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85306</xdr:rowOff>
    </xdr:from>
    <xdr:to>
      <xdr:col>67</xdr:col>
      <xdr:colOff>101600</xdr:colOff>
      <xdr:row>58</xdr:row>
      <xdr:rowOff>15456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31983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6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106325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622175"/>
          <a:ext cx="1269" cy="8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53002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39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106325</xdr:rowOff>
    </xdr:from>
    <xdr:to>
      <xdr:col>86</xdr:col>
      <xdr:colOff>25400</xdr:colOff>
      <xdr:row>73</xdr:row>
      <xdr:rowOff>106325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62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54170</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558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31293</xdr:rowOff>
    </xdr:from>
    <xdr:to>
      <xdr:col>85</xdr:col>
      <xdr:colOff>177800</xdr:colOff>
      <xdr:row>78</xdr:row>
      <xdr:rowOff>132893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129642</xdr:rowOff>
    </xdr:from>
    <xdr:to>
      <xdr:col>81</xdr:col>
      <xdr:colOff>50800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02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92557</xdr:rowOff>
    </xdr:from>
    <xdr:to>
      <xdr:col>81</xdr:col>
      <xdr:colOff>101600</xdr:colOff>
      <xdr:row>78</xdr:row>
      <xdr:rowOff>22707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39234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6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129642</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02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138277</xdr:rowOff>
    </xdr:from>
    <xdr:to>
      <xdr:col>76</xdr:col>
      <xdr:colOff>165100</xdr:colOff>
      <xdr:row>78</xdr:row>
      <xdr:rowOff>68427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84954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3911</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2005411"/>
          <a:ext cx="889000" cy="15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163424</xdr:rowOff>
    </xdr:from>
    <xdr:to>
      <xdr:col>72</xdr:col>
      <xdr:colOff>38100</xdr:colOff>
      <xdr:row>78</xdr:row>
      <xdr:rowOff>93574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110101</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156566</xdr:rowOff>
    </xdr:from>
    <xdr:to>
      <xdr:col>67</xdr:col>
      <xdr:colOff>101600</xdr:colOff>
      <xdr:row>74</xdr:row>
      <xdr:rowOff>86716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77843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276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9720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82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78842</xdr:rowOff>
    </xdr:from>
    <xdr:to>
      <xdr:col>76</xdr:col>
      <xdr:colOff>165100</xdr:colOff>
      <xdr:row>79</xdr:row>
      <xdr:rowOff>8992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119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544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124561</xdr:rowOff>
    </xdr:from>
    <xdr:to>
      <xdr:col>67</xdr:col>
      <xdr:colOff>101600</xdr:colOff>
      <xdr:row>70</xdr:row>
      <xdr:rowOff>54711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19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71238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172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597</xdr:rowOff>
    </xdr:from>
    <xdr:to>
      <xdr:col>85</xdr:col>
      <xdr:colOff>127000</xdr:colOff>
      <xdr:row>96</xdr:row>
      <xdr:rowOff>4865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459797"/>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597</xdr:rowOff>
    </xdr:from>
    <xdr:to>
      <xdr:col>81</xdr:col>
      <xdr:colOff>50800</xdr:colOff>
      <xdr:row>96</xdr:row>
      <xdr:rowOff>58204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5979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58204</xdr:rowOff>
    </xdr:from>
    <xdr:to>
      <xdr:col>76</xdr:col>
      <xdr:colOff>114300</xdr:colOff>
      <xdr:row>96</xdr:row>
      <xdr:rowOff>81521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1740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81521</xdr:rowOff>
    </xdr:from>
    <xdr:to>
      <xdr:col>71</xdr:col>
      <xdr:colOff>177800</xdr:colOff>
      <xdr:row>96</xdr:row>
      <xdr:rowOff>107448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40721"/>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125515</xdr:rowOff>
    </xdr:from>
    <xdr:to>
      <xdr:col>85</xdr:col>
      <xdr:colOff>177800</xdr:colOff>
      <xdr:row>96</xdr:row>
      <xdr:rowOff>55665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148392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121247</xdr:rowOff>
    </xdr:from>
    <xdr:to>
      <xdr:col>81</xdr:col>
      <xdr:colOff>101600</xdr:colOff>
      <xdr:row>96</xdr:row>
      <xdr:rowOff>51397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67924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7404</xdr:rowOff>
    </xdr:from>
    <xdr:to>
      <xdr:col>76</xdr:col>
      <xdr:colOff>165100</xdr:colOff>
      <xdr:row>96</xdr:row>
      <xdr:rowOff>109004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100131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30721</xdr:rowOff>
    </xdr:from>
    <xdr:to>
      <xdr:col>72</xdr:col>
      <xdr:colOff>38100</xdr:colOff>
      <xdr:row>96</xdr:row>
      <xdr:rowOff>132321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123448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56648</xdr:rowOff>
    </xdr:from>
    <xdr:to>
      <xdr:col>67</xdr:col>
      <xdr:colOff>101600</xdr:colOff>
      <xdr:row>96</xdr:row>
      <xdr:rowOff>158248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149375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24638</xdr:rowOff>
    </xdr:from>
    <xdr:to>
      <xdr:col>116</xdr:col>
      <xdr:colOff>63500</xdr:colOff>
      <xdr:row>39</xdr:row>
      <xdr:rowOff>26924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7111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26162</xdr:rowOff>
    </xdr:from>
    <xdr:to>
      <xdr:col>111</xdr:col>
      <xdr:colOff>177800</xdr:colOff>
      <xdr:row>39</xdr:row>
      <xdr:rowOff>26924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127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26162</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712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145288</xdr:rowOff>
    </xdr:from>
    <xdr:to>
      <xdr:col>116</xdr:col>
      <xdr:colOff>114300</xdr:colOff>
      <xdr:row>39</xdr:row>
      <xdr:rowOff>75438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60215</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75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147574</xdr:rowOff>
    </xdr:from>
    <xdr:to>
      <xdr:col>112</xdr:col>
      <xdr:colOff>38100</xdr:colOff>
      <xdr:row>39</xdr:row>
      <xdr:rowOff>77724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68851</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146812</xdr:rowOff>
    </xdr:from>
    <xdr:to>
      <xdr:col>107</xdr:col>
      <xdr:colOff>101600</xdr:colOff>
      <xdr:row>39</xdr:row>
      <xdr:rowOff>76962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68089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54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住民一人当たりのコストを目的別に分析すると、消防費や教育費が平均よりも特に高くなっていることがわかります。消防費については、令和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年度に消防庁舎の建替え工事が本格化したこと、教育費については、谷津小学校校舎の改築を行ったことによります。平成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年度は類似団体の平均を大きく上回っていた災害復旧費については、道路等の復旧が完了してきたことに伴い大幅に減少しています。</a:t>
          </a:r>
        </a:p>
        <a:p>
          <a:r>
            <a:rPr kumimoji="1" lang="ja-JP" altLang="en-US" sz="1300">
              <a:latin typeface="ＭＳ Ｐゴシック" panose="020B0600070205080204" pitchFamily="50" charset="-128"/>
              <a:ea typeface="ＭＳ Ｐゴシック" panose="020B0600070205080204" pitchFamily="50" charset="-128"/>
            </a:rPr>
            <a:t>　一方、主に民生費や農林水産業費は類似団体平均よりも低くなっています。民生費は、社会福祉費及び生活保護費が類似団体より低くなっており、農林水産業費は、第１次産業への従事者が減少しているため、従前から低い水準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年度決算における一般会計の実質収支額は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百万円で、実質収支額の標準財政規模比は</a:t>
          </a:r>
          <a:r>
            <a:rPr kumimoji="1" lang="en-US" altLang="ja-JP" sz="1400">
              <a:latin typeface="ＭＳ ゴシック" pitchFamily="49" charset="-128"/>
              <a:ea typeface="ＭＳ ゴシック" pitchFamily="49" charset="-128"/>
            </a:rPr>
            <a:t>10.05</a:t>
          </a:r>
          <a:r>
            <a:rPr kumimoji="1" lang="ja-JP" altLang="en-US" sz="1400">
              <a:latin typeface="ＭＳ ゴシック" pitchFamily="49" charset="-128"/>
              <a:ea typeface="ＭＳ ゴシック" pitchFamily="49" charset="-128"/>
            </a:rPr>
            <a:t>％となっています。前年度に比べ黒字額が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百万円増加したことにより、</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ポイントの増となっています。</a:t>
          </a:r>
        </a:p>
        <a:p>
          <a:r>
            <a:rPr kumimoji="1" lang="ja-JP" altLang="en-US" sz="1400">
              <a:latin typeface="ＭＳ ゴシック" pitchFamily="49" charset="-128"/>
              <a:ea typeface="ＭＳ ゴシック" pitchFamily="49" charset="-128"/>
            </a:rPr>
            <a:t>　財政調整基金については、剰余金処分として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億円を積み立てたことにより、令和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年度末は</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年度決算における各会計の実質収支は、いずれも黒字で、前年度に比べ連結黒字額は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この増加の主な要因は、介護保険特別会計で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千万円、水道事業会計で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百万円減少した一方、一般会計で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百万円、下水道事業会計で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百万円、ガス事業会計で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百万円増加したことによるものです。</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65_&#32722;&#24535;&#37326;&#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65_&#32722;&#24535;&#3732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26.6</v>
          </cell>
          <cell r="BX51">
            <v>36.700000000000003</v>
          </cell>
          <cell r="CF51">
            <v>25.1</v>
          </cell>
          <cell r="CN51">
            <v>35.299999999999997</v>
          </cell>
          <cell r="CV51">
            <v>26.9</v>
          </cell>
        </row>
        <row r="53">
          <cell r="BP53">
            <v>63.6</v>
          </cell>
          <cell r="BX53">
            <v>64.3</v>
          </cell>
          <cell r="CF53">
            <v>64.5</v>
          </cell>
          <cell r="CN53">
            <v>64.3</v>
          </cell>
          <cell r="CV53">
            <v>65.2</v>
          </cell>
        </row>
        <row r="55">
          <cell r="AN55" t="str">
            <v>類似団体内平均値</v>
          </cell>
          <cell r="BP55">
            <v>17.399999999999999</v>
          </cell>
          <cell r="BX55">
            <v>12.1</v>
          </cell>
          <cell r="CF55">
            <v>11.2</v>
          </cell>
          <cell r="CN55">
            <v>7.1</v>
          </cell>
          <cell r="CV55">
            <v>5</v>
          </cell>
        </row>
        <row r="57">
          <cell r="BP57">
            <v>58.9</v>
          </cell>
          <cell r="BX57">
            <v>59.4</v>
          </cell>
          <cell r="CF57">
            <v>60.2</v>
          </cell>
          <cell r="CN57">
            <v>61</v>
          </cell>
          <cell r="CV57">
            <v>62.1</v>
          </cell>
        </row>
        <row r="72">
          <cell r="BP72" t="str">
            <v>H29</v>
          </cell>
          <cell r="BX72" t="str">
            <v>H30</v>
          </cell>
          <cell r="CF72" t="str">
            <v>R01</v>
          </cell>
          <cell r="CN72" t="str">
            <v>R02</v>
          </cell>
          <cell r="CV72" t="str">
            <v>R03</v>
          </cell>
        </row>
        <row r="73">
          <cell r="AN73" t="str">
            <v>当該団体値</v>
          </cell>
          <cell r="BP73">
            <v>26.6</v>
          </cell>
          <cell r="BX73">
            <v>36.700000000000003</v>
          </cell>
          <cell r="CF73">
            <v>25.1</v>
          </cell>
          <cell r="CN73">
            <v>35.299999999999997</v>
          </cell>
          <cell r="CV73">
            <v>26.9</v>
          </cell>
        </row>
        <row r="75">
          <cell r="BP75">
            <v>3.7</v>
          </cell>
          <cell r="BX75">
            <v>4.8</v>
          </cell>
          <cell r="CF75">
            <v>8.1</v>
          </cell>
          <cell r="CN75">
            <v>8</v>
          </cell>
          <cell r="CV75">
            <v>7.7</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68577450</v>
      </c>
      <c r="BO4" s="433"/>
      <c r="BP4" s="433"/>
      <c r="BQ4" s="433"/>
      <c r="BR4" s="433"/>
      <c r="BS4" s="433"/>
      <c r="BT4" s="433"/>
      <c r="BU4" s="434"/>
      <c r="BV4" s="432">
        <v>82779349</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10</v>
      </c>
      <c r="CU4" s="573"/>
      <c r="CV4" s="573"/>
      <c r="CW4" s="573"/>
      <c r="CX4" s="573"/>
      <c r="CY4" s="573"/>
      <c r="CZ4" s="573"/>
      <c r="DA4" s="574"/>
      <c r="DB4" s="572">
        <v>6.6</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64711330</v>
      </c>
      <c r="BO5" s="404"/>
      <c r="BP5" s="404"/>
      <c r="BQ5" s="404"/>
      <c r="BR5" s="404"/>
      <c r="BS5" s="404"/>
      <c r="BT5" s="404"/>
      <c r="BU5" s="405"/>
      <c r="BV5" s="403">
        <v>80319035</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89.8</v>
      </c>
      <c r="CU5" s="401"/>
      <c r="CV5" s="401"/>
      <c r="CW5" s="401"/>
      <c r="CX5" s="401"/>
      <c r="CY5" s="401"/>
      <c r="CZ5" s="401"/>
      <c r="DA5" s="402"/>
      <c r="DB5" s="400">
        <v>97.7</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3866120</v>
      </c>
      <c r="BO6" s="404"/>
      <c r="BP6" s="404"/>
      <c r="BQ6" s="404"/>
      <c r="BR6" s="404"/>
      <c r="BS6" s="404"/>
      <c r="BT6" s="404"/>
      <c r="BU6" s="405"/>
      <c r="BV6" s="403">
        <v>2460314</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97.7</v>
      </c>
      <c r="CU6" s="547"/>
      <c r="CV6" s="547"/>
      <c r="CW6" s="547"/>
      <c r="CX6" s="547"/>
      <c r="CY6" s="547"/>
      <c r="CZ6" s="547"/>
      <c r="DA6" s="548"/>
      <c r="DB6" s="546">
        <v>101.9</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281449</v>
      </c>
      <c r="BO7" s="404"/>
      <c r="BP7" s="404"/>
      <c r="BQ7" s="404"/>
      <c r="BR7" s="404"/>
      <c r="BS7" s="404"/>
      <c r="BT7" s="404"/>
      <c r="BU7" s="405"/>
      <c r="BV7" s="403">
        <v>247353</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35680496</v>
      </c>
      <c r="CU7" s="404"/>
      <c r="CV7" s="404"/>
      <c r="CW7" s="404"/>
      <c r="CX7" s="404"/>
      <c r="CY7" s="404"/>
      <c r="CZ7" s="404"/>
      <c r="DA7" s="405"/>
      <c r="DB7" s="403">
        <v>33586294</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3584671</v>
      </c>
      <c r="BO8" s="404"/>
      <c r="BP8" s="404"/>
      <c r="BQ8" s="404"/>
      <c r="BR8" s="404"/>
      <c r="BS8" s="404"/>
      <c r="BT8" s="404"/>
      <c r="BU8" s="405"/>
      <c r="BV8" s="403">
        <v>2212961</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0.92</v>
      </c>
      <c r="CU8" s="507"/>
      <c r="CV8" s="507"/>
      <c r="CW8" s="507"/>
      <c r="CX8" s="507"/>
      <c r="CY8" s="507"/>
      <c r="CZ8" s="507"/>
      <c r="DA8" s="508"/>
      <c r="DB8" s="506">
        <v>0.95</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176197</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1371710</v>
      </c>
      <c r="BO9" s="404"/>
      <c r="BP9" s="404"/>
      <c r="BQ9" s="404"/>
      <c r="BR9" s="404"/>
      <c r="BS9" s="404"/>
      <c r="BT9" s="404"/>
      <c r="BU9" s="405"/>
      <c r="BV9" s="403">
        <v>477125</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11.4</v>
      </c>
      <c r="CU9" s="401"/>
      <c r="CV9" s="401"/>
      <c r="CW9" s="401"/>
      <c r="CX9" s="401"/>
      <c r="CY9" s="401"/>
      <c r="CZ9" s="401"/>
      <c r="DA9" s="402"/>
      <c r="DB9" s="400">
        <v>12.4</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167909</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1988</v>
      </c>
      <c r="BO10" s="404"/>
      <c r="BP10" s="404"/>
      <c r="BQ10" s="404"/>
      <c r="BR10" s="404"/>
      <c r="BS10" s="404"/>
      <c r="BT10" s="404"/>
      <c r="BU10" s="405"/>
      <c r="BV10" s="403">
        <v>2643</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94</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175372</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115</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1846458</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136</v>
      </c>
      <c r="CU12" s="507"/>
      <c r="CV12" s="507"/>
      <c r="CW12" s="507"/>
      <c r="CX12" s="507"/>
      <c r="CY12" s="507"/>
      <c r="CZ12" s="507"/>
      <c r="DA12" s="508"/>
      <c r="DB12" s="506" t="s">
        <v>137</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170969</v>
      </c>
      <c r="S13" s="491"/>
      <c r="T13" s="491"/>
      <c r="U13" s="491"/>
      <c r="V13" s="492"/>
      <c r="W13" s="493" t="s">
        <v>139</v>
      </c>
      <c r="X13" s="389"/>
      <c r="Y13" s="389"/>
      <c r="Z13" s="389"/>
      <c r="AA13" s="389"/>
      <c r="AB13" s="390"/>
      <c r="AC13" s="356">
        <v>319</v>
      </c>
      <c r="AD13" s="357"/>
      <c r="AE13" s="357"/>
      <c r="AF13" s="357"/>
      <c r="AG13" s="358"/>
      <c r="AH13" s="356">
        <v>306</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1373698</v>
      </c>
      <c r="BO13" s="404"/>
      <c r="BP13" s="404"/>
      <c r="BQ13" s="404"/>
      <c r="BR13" s="404"/>
      <c r="BS13" s="404"/>
      <c r="BT13" s="404"/>
      <c r="BU13" s="405"/>
      <c r="BV13" s="403">
        <v>-1366690</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7.7</v>
      </c>
      <c r="CU13" s="401"/>
      <c r="CV13" s="401"/>
      <c r="CW13" s="401"/>
      <c r="CX13" s="401"/>
      <c r="CY13" s="401"/>
      <c r="CZ13" s="401"/>
      <c r="DA13" s="402"/>
      <c r="DB13" s="400">
        <v>8</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144</v>
      </c>
      <c r="M14" s="530"/>
      <c r="N14" s="530"/>
      <c r="O14" s="530"/>
      <c r="P14" s="530"/>
      <c r="Q14" s="531"/>
      <c r="R14" s="490">
        <v>175197</v>
      </c>
      <c r="S14" s="491"/>
      <c r="T14" s="491"/>
      <c r="U14" s="491"/>
      <c r="V14" s="492"/>
      <c r="W14" s="494"/>
      <c r="X14" s="392"/>
      <c r="Y14" s="392"/>
      <c r="Z14" s="392"/>
      <c r="AA14" s="392"/>
      <c r="AB14" s="393"/>
      <c r="AC14" s="483">
        <v>0.4</v>
      </c>
      <c r="AD14" s="484"/>
      <c r="AE14" s="484"/>
      <c r="AF14" s="484"/>
      <c r="AG14" s="485"/>
      <c r="AH14" s="483">
        <v>0.4</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26.9</v>
      </c>
      <c r="CU14" s="501"/>
      <c r="CV14" s="501"/>
      <c r="CW14" s="501"/>
      <c r="CX14" s="501"/>
      <c r="CY14" s="501"/>
      <c r="CZ14" s="501"/>
      <c r="DA14" s="502"/>
      <c r="DB14" s="500">
        <v>35.299999999999997</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146</v>
      </c>
      <c r="N15" s="488"/>
      <c r="O15" s="488"/>
      <c r="P15" s="488"/>
      <c r="Q15" s="489"/>
      <c r="R15" s="490">
        <v>170731</v>
      </c>
      <c r="S15" s="491"/>
      <c r="T15" s="491"/>
      <c r="U15" s="491"/>
      <c r="V15" s="492"/>
      <c r="W15" s="493" t="s">
        <v>147</v>
      </c>
      <c r="X15" s="389"/>
      <c r="Y15" s="389"/>
      <c r="Z15" s="389"/>
      <c r="AA15" s="389"/>
      <c r="AB15" s="390"/>
      <c r="AC15" s="356">
        <v>14025</v>
      </c>
      <c r="AD15" s="357"/>
      <c r="AE15" s="357"/>
      <c r="AF15" s="357"/>
      <c r="AG15" s="358"/>
      <c r="AH15" s="356">
        <v>13664</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23252568</v>
      </c>
      <c r="BO15" s="433"/>
      <c r="BP15" s="433"/>
      <c r="BQ15" s="433"/>
      <c r="BR15" s="433"/>
      <c r="BS15" s="433"/>
      <c r="BT15" s="433"/>
      <c r="BU15" s="434"/>
      <c r="BV15" s="432">
        <v>23994662</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17.5</v>
      </c>
      <c r="AD16" s="484"/>
      <c r="AE16" s="484"/>
      <c r="AF16" s="484"/>
      <c r="AG16" s="485"/>
      <c r="AH16" s="483">
        <v>18.3</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26436576</v>
      </c>
      <c r="BO16" s="404"/>
      <c r="BP16" s="404"/>
      <c r="BQ16" s="404"/>
      <c r="BR16" s="404"/>
      <c r="BS16" s="404"/>
      <c r="BT16" s="404"/>
      <c r="BU16" s="405"/>
      <c r="BV16" s="403">
        <v>25415600</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153</v>
      </c>
      <c r="N17" s="497"/>
      <c r="O17" s="497"/>
      <c r="P17" s="497"/>
      <c r="Q17" s="498"/>
      <c r="R17" s="480" t="s">
        <v>151</v>
      </c>
      <c r="S17" s="481"/>
      <c r="T17" s="481"/>
      <c r="U17" s="481"/>
      <c r="V17" s="482"/>
      <c r="W17" s="493" t="s">
        <v>154</v>
      </c>
      <c r="X17" s="389"/>
      <c r="Y17" s="389"/>
      <c r="Z17" s="389"/>
      <c r="AA17" s="389"/>
      <c r="AB17" s="390"/>
      <c r="AC17" s="356">
        <v>65758</v>
      </c>
      <c r="AD17" s="357"/>
      <c r="AE17" s="357"/>
      <c r="AF17" s="357"/>
      <c r="AG17" s="358"/>
      <c r="AH17" s="356">
        <v>60769</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29787268</v>
      </c>
      <c r="BO17" s="404"/>
      <c r="BP17" s="404"/>
      <c r="BQ17" s="404"/>
      <c r="BR17" s="404"/>
      <c r="BS17" s="404"/>
      <c r="BT17" s="404"/>
      <c r="BU17" s="405"/>
      <c r="BV17" s="403">
        <v>30813553</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156</v>
      </c>
      <c r="C18" s="454"/>
      <c r="D18" s="454"/>
      <c r="E18" s="455"/>
      <c r="F18" s="455"/>
      <c r="G18" s="455"/>
      <c r="H18" s="455"/>
      <c r="I18" s="455"/>
      <c r="J18" s="455"/>
      <c r="K18" s="455"/>
      <c r="L18" s="456">
        <v>20.97</v>
      </c>
      <c r="M18" s="456"/>
      <c r="N18" s="456"/>
      <c r="O18" s="456"/>
      <c r="P18" s="456"/>
      <c r="Q18" s="456"/>
      <c r="R18" s="457"/>
      <c r="S18" s="457"/>
      <c r="T18" s="457"/>
      <c r="U18" s="457"/>
      <c r="V18" s="458"/>
      <c r="W18" s="474"/>
      <c r="X18" s="475"/>
      <c r="Y18" s="475"/>
      <c r="Z18" s="475"/>
      <c r="AA18" s="475"/>
      <c r="AB18" s="499"/>
      <c r="AC18" s="373">
        <v>82.1</v>
      </c>
      <c r="AD18" s="374"/>
      <c r="AE18" s="374"/>
      <c r="AF18" s="374"/>
      <c r="AG18" s="459"/>
      <c r="AH18" s="373">
        <v>81.3</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34158296</v>
      </c>
      <c r="BO18" s="404"/>
      <c r="BP18" s="404"/>
      <c r="BQ18" s="404"/>
      <c r="BR18" s="404"/>
      <c r="BS18" s="404"/>
      <c r="BT18" s="404"/>
      <c r="BU18" s="405"/>
      <c r="BV18" s="403">
        <v>32959952</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158</v>
      </c>
      <c r="C19" s="454"/>
      <c r="D19" s="454"/>
      <c r="E19" s="455"/>
      <c r="F19" s="455"/>
      <c r="G19" s="455"/>
      <c r="H19" s="455"/>
      <c r="I19" s="455"/>
      <c r="J19" s="455"/>
      <c r="K19" s="455"/>
      <c r="L19" s="463">
        <v>8402</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44439397</v>
      </c>
      <c r="BO19" s="404"/>
      <c r="BP19" s="404"/>
      <c r="BQ19" s="404"/>
      <c r="BR19" s="404"/>
      <c r="BS19" s="404"/>
      <c r="BT19" s="404"/>
      <c r="BU19" s="405"/>
      <c r="BV19" s="403">
        <v>41260691</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160</v>
      </c>
      <c r="C20" s="454"/>
      <c r="D20" s="454"/>
      <c r="E20" s="455"/>
      <c r="F20" s="455"/>
      <c r="G20" s="455"/>
      <c r="H20" s="455"/>
      <c r="I20" s="455"/>
      <c r="J20" s="455"/>
      <c r="K20" s="455"/>
      <c r="L20" s="463">
        <v>79423</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52265323</v>
      </c>
      <c r="BO22" s="433"/>
      <c r="BP22" s="433"/>
      <c r="BQ22" s="433"/>
      <c r="BR22" s="433"/>
      <c r="BS22" s="433"/>
      <c r="BT22" s="433"/>
      <c r="BU22" s="434"/>
      <c r="BV22" s="432">
        <v>51989869</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39411071</v>
      </c>
      <c r="BO23" s="404"/>
      <c r="BP23" s="404"/>
      <c r="BQ23" s="404"/>
      <c r="BR23" s="404"/>
      <c r="BS23" s="404"/>
      <c r="BT23" s="404"/>
      <c r="BU23" s="405"/>
      <c r="BV23" s="403">
        <v>38538422</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170</v>
      </c>
      <c r="F24" s="360"/>
      <c r="G24" s="360"/>
      <c r="H24" s="360"/>
      <c r="I24" s="360"/>
      <c r="J24" s="360"/>
      <c r="K24" s="361"/>
      <c r="L24" s="356">
        <v>1</v>
      </c>
      <c r="M24" s="357"/>
      <c r="N24" s="357"/>
      <c r="O24" s="357"/>
      <c r="P24" s="358"/>
      <c r="Q24" s="356">
        <v>9500</v>
      </c>
      <c r="R24" s="357"/>
      <c r="S24" s="357"/>
      <c r="T24" s="357"/>
      <c r="U24" s="357"/>
      <c r="V24" s="358"/>
      <c r="W24" s="446"/>
      <c r="X24" s="383"/>
      <c r="Y24" s="384"/>
      <c r="Z24" s="359" t="s">
        <v>171</v>
      </c>
      <c r="AA24" s="360"/>
      <c r="AB24" s="360"/>
      <c r="AC24" s="360"/>
      <c r="AD24" s="360"/>
      <c r="AE24" s="360"/>
      <c r="AF24" s="360"/>
      <c r="AG24" s="361"/>
      <c r="AH24" s="356">
        <v>1048</v>
      </c>
      <c r="AI24" s="357"/>
      <c r="AJ24" s="357"/>
      <c r="AK24" s="357"/>
      <c r="AL24" s="358"/>
      <c r="AM24" s="356">
        <v>3284432</v>
      </c>
      <c r="AN24" s="357"/>
      <c r="AO24" s="357"/>
      <c r="AP24" s="357"/>
      <c r="AQ24" s="357"/>
      <c r="AR24" s="358"/>
      <c r="AS24" s="356">
        <v>3134</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28808121</v>
      </c>
      <c r="BO24" s="404"/>
      <c r="BP24" s="404"/>
      <c r="BQ24" s="404"/>
      <c r="BR24" s="404"/>
      <c r="BS24" s="404"/>
      <c r="BT24" s="404"/>
      <c r="BU24" s="405"/>
      <c r="BV24" s="403">
        <v>29819619</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173</v>
      </c>
      <c r="F25" s="360"/>
      <c r="G25" s="360"/>
      <c r="H25" s="360"/>
      <c r="I25" s="360"/>
      <c r="J25" s="360"/>
      <c r="K25" s="361"/>
      <c r="L25" s="356">
        <v>1</v>
      </c>
      <c r="M25" s="357"/>
      <c r="N25" s="357"/>
      <c r="O25" s="357"/>
      <c r="P25" s="358"/>
      <c r="Q25" s="356">
        <v>8100</v>
      </c>
      <c r="R25" s="357"/>
      <c r="S25" s="357"/>
      <c r="T25" s="357"/>
      <c r="U25" s="357"/>
      <c r="V25" s="358"/>
      <c r="W25" s="446"/>
      <c r="X25" s="383"/>
      <c r="Y25" s="384"/>
      <c r="Z25" s="359" t="s">
        <v>174</v>
      </c>
      <c r="AA25" s="360"/>
      <c r="AB25" s="360"/>
      <c r="AC25" s="360"/>
      <c r="AD25" s="360"/>
      <c r="AE25" s="360"/>
      <c r="AF25" s="360"/>
      <c r="AG25" s="361"/>
      <c r="AH25" s="356">
        <v>206</v>
      </c>
      <c r="AI25" s="357"/>
      <c r="AJ25" s="357"/>
      <c r="AK25" s="357"/>
      <c r="AL25" s="358"/>
      <c r="AM25" s="356">
        <v>618412</v>
      </c>
      <c r="AN25" s="357"/>
      <c r="AO25" s="357"/>
      <c r="AP25" s="357"/>
      <c r="AQ25" s="357"/>
      <c r="AR25" s="358"/>
      <c r="AS25" s="356">
        <v>3002</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16455730</v>
      </c>
      <c r="BO25" s="433"/>
      <c r="BP25" s="433"/>
      <c r="BQ25" s="433"/>
      <c r="BR25" s="433"/>
      <c r="BS25" s="433"/>
      <c r="BT25" s="433"/>
      <c r="BU25" s="434"/>
      <c r="BV25" s="432">
        <v>17570128</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176</v>
      </c>
      <c r="F26" s="360"/>
      <c r="G26" s="360"/>
      <c r="H26" s="360"/>
      <c r="I26" s="360"/>
      <c r="J26" s="360"/>
      <c r="K26" s="361"/>
      <c r="L26" s="356">
        <v>1</v>
      </c>
      <c r="M26" s="357"/>
      <c r="N26" s="357"/>
      <c r="O26" s="357"/>
      <c r="P26" s="358"/>
      <c r="Q26" s="356">
        <v>7300</v>
      </c>
      <c r="R26" s="357"/>
      <c r="S26" s="357"/>
      <c r="T26" s="357"/>
      <c r="U26" s="357"/>
      <c r="V26" s="358"/>
      <c r="W26" s="446"/>
      <c r="X26" s="383"/>
      <c r="Y26" s="384"/>
      <c r="Z26" s="359" t="s">
        <v>177</v>
      </c>
      <c r="AA26" s="414"/>
      <c r="AB26" s="414"/>
      <c r="AC26" s="414"/>
      <c r="AD26" s="414"/>
      <c r="AE26" s="414"/>
      <c r="AF26" s="414"/>
      <c r="AG26" s="415"/>
      <c r="AH26" s="356">
        <v>58</v>
      </c>
      <c r="AI26" s="357"/>
      <c r="AJ26" s="357"/>
      <c r="AK26" s="357"/>
      <c r="AL26" s="358"/>
      <c r="AM26" s="356">
        <v>202072</v>
      </c>
      <c r="AN26" s="357"/>
      <c r="AO26" s="357"/>
      <c r="AP26" s="357"/>
      <c r="AQ26" s="357"/>
      <c r="AR26" s="358"/>
      <c r="AS26" s="356">
        <v>3484</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v>140000</v>
      </c>
      <c r="BO26" s="404"/>
      <c r="BP26" s="404"/>
      <c r="BQ26" s="404"/>
      <c r="BR26" s="404"/>
      <c r="BS26" s="404"/>
      <c r="BT26" s="404"/>
      <c r="BU26" s="405"/>
      <c r="BV26" s="403">
        <v>80000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5400</v>
      </c>
      <c r="R27" s="357"/>
      <c r="S27" s="357"/>
      <c r="T27" s="357"/>
      <c r="U27" s="357"/>
      <c r="V27" s="358"/>
      <c r="W27" s="446"/>
      <c r="X27" s="383"/>
      <c r="Y27" s="384"/>
      <c r="Z27" s="359" t="s">
        <v>180</v>
      </c>
      <c r="AA27" s="360"/>
      <c r="AB27" s="360"/>
      <c r="AC27" s="360"/>
      <c r="AD27" s="360"/>
      <c r="AE27" s="360"/>
      <c r="AF27" s="360"/>
      <c r="AG27" s="361"/>
      <c r="AH27" s="356">
        <v>221</v>
      </c>
      <c r="AI27" s="357"/>
      <c r="AJ27" s="357"/>
      <c r="AK27" s="357"/>
      <c r="AL27" s="358"/>
      <c r="AM27" s="356">
        <v>711660</v>
      </c>
      <c r="AN27" s="357"/>
      <c r="AO27" s="357"/>
      <c r="AP27" s="357"/>
      <c r="AQ27" s="357"/>
      <c r="AR27" s="358"/>
      <c r="AS27" s="356">
        <v>3220</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t="s">
        <v>137</v>
      </c>
      <c r="BO27" s="438"/>
      <c r="BP27" s="438"/>
      <c r="BQ27" s="438"/>
      <c r="BR27" s="438"/>
      <c r="BS27" s="438"/>
      <c r="BT27" s="438"/>
      <c r="BU27" s="439"/>
      <c r="BV27" s="437" t="s">
        <v>137</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5000</v>
      </c>
      <c r="R28" s="357"/>
      <c r="S28" s="357"/>
      <c r="T28" s="357"/>
      <c r="U28" s="357"/>
      <c r="V28" s="358"/>
      <c r="W28" s="446"/>
      <c r="X28" s="383"/>
      <c r="Y28" s="384"/>
      <c r="Z28" s="359" t="s">
        <v>183</v>
      </c>
      <c r="AA28" s="360"/>
      <c r="AB28" s="360"/>
      <c r="AC28" s="360"/>
      <c r="AD28" s="360"/>
      <c r="AE28" s="360"/>
      <c r="AF28" s="360"/>
      <c r="AG28" s="361"/>
      <c r="AH28" s="356">
        <v>4</v>
      </c>
      <c r="AI28" s="357"/>
      <c r="AJ28" s="357"/>
      <c r="AK28" s="357"/>
      <c r="AL28" s="358"/>
      <c r="AM28" s="356">
        <v>11952</v>
      </c>
      <c r="AN28" s="357"/>
      <c r="AO28" s="357"/>
      <c r="AP28" s="357"/>
      <c r="AQ28" s="357"/>
      <c r="AR28" s="358"/>
      <c r="AS28" s="356">
        <v>2988</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4676548</v>
      </c>
      <c r="BO28" s="433"/>
      <c r="BP28" s="433"/>
      <c r="BQ28" s="433"/>
      <c r="BR28" s="433"/>
      <c r="BS28" s="433"/>
      <c r="BT28" s="433"/>
      <c r="BU28" s="434"/>
      <c r="BV28" s="432">
        <v>3474560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28</v>
      </c>
      <c r="M29" s="357"/>
      <c r="N29" s="357"/>
      <c r="O29" s="357"/>
      <c r="P29" s="358"/>
      <c r="Q29" s="356">
        <v>4800</v>
      </c>
      <c r="R29" s="357"/>
      <c r="S29" s="357"/>
      <c r="T29" s="357"/>
      <c r="U29" s="357"/>
      <c r="V29" s="358"/>
      <c r="W29" s="447"/>
      <c r="X29" s="448"/>
      <c r="Y29" s="449"/>
      <c r="Z29" s="359" t="s">
        <v>186</v>
      </c>
      <c r="AA29" s="360"/>
      <c r="AB29" s="360"/>
      <c r="AC29" s="360"/>
      <c r="AD29" s="360"/>
      <c r="AE29" s="360"/>
      <c r="AF29" s="360"/>
      <c r="AG29" s="361"/>
      <c r="AH29" s="356">
        <v>1273</v>
      </c>
      <c r="AI29" s="357"/>
      <c r="AJ29" s="357"/>
      <c r="AK29" s="357"/>
      <c r="AL29" s="358"/>
      <c r="AM29" s="356">
        <v>4008044</v>
      </c>
      <c r="AN29" s="357"/>
      <c r="AO29" s="357"/>
      <c r="AP29" s="357"/>
      <c r="AQ29" s="357"/>
      <c r="AR29" s="358"/>
      <c r="AS29" s="356">
        <v>3149</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4726305</v>
      </c>
      <c r="BO29" s="404"/>
      <c r="BP29" s="404"/>
      <c r="BQ29" s="404"/>
      <c r="BR29" s="404"/>
      <c r="BS29" s="404"/>
      <c r="BT29" s="404"/>
      <c r="BU29" s="405"/>
      <c r="BV29" s="403">
        <v>4533604</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101.7</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6180611</v>
      </c>
      <c r="BO30" s="438"/>
      <c r="BP30" s="438"/>
      <c r="BQ30" s="438"/>
      <c r="BR30" s="438"/>
      <c r="BS30" s="438"/>
      <c r="BT30" s="438"/>
      <c r="BU30" s="439"/>
      <c r="BV30" s="437">
        <v>6111247</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195</v>
      </c>
      <c r="V33" s="355"/>
      <c r="W33" s="354" t="s">
        <v>196</v>
      </c>
      <c r="X33" s="354"/>
      <c r="Y33" s="354"/>
      <c r="Z33" s="354"/>
      <c r="AA33" s="354"/>
      <c r="AB33" s="354"/>
      <c r="AC33" s="354"/>
      <c r="AD33" s="354"/>
      <c r="AE33" s="354"/>
      <c r="AF33" s="354"/>
      <c r="AG33" s="354"/>
      <c r="AH33" s="354"/>
      <c r="AI33" s="354"/>
      <c r="AJ33" s="354"/>
      <c r="AK33" s="354"/>
      <c r="AL33" s="197"/>
      <c r="AM33" s="355" t="s">
        <v>195</v>
      </c>
      <c r="AN33" s="355"/>
      <c r="AO33" s="354" t="s">
        <v>196</v>
      </c>
      <c r="AP33" s="354"/>
      <c r="AQ33" s="354"/>
      <c r="AR33" s="354"/>
      <c r="AS33" s="354"/>
      <c r="AT33" s="354"/>
      <c r="AU33" s="354"/>
      <c r="AV33" s="354"/>
      <c r="AW33" s="354"/>
      <c r="AX33" s="354"/>
      <c r="AY33" s="354"/>
      <c r="AZ33" s="354"/>
      <c r="BA33" s="354"/>
      <c r="BB33" s="354"/>
      <c r="BC33" s="354"/>
      <c r="BD33" s="198"/>
      <c r="BE33" s="354" t="s">
        <v>197</v>
      </c>
      <c r="BF33" s="354"/>
      <c r="BG33" s="354" t="s">
        <v>198</v>
      </c>
      <c r="BH33" s="354"/>
      <c r="BI33" s="354"/>
      <c r="BJ33" s="354"/>
      <c r="BK33" s="354"/>
      <c r="BL33" s="354"/>
      <c r="BM33" s="354"/>
      <c r="BN33" s="354"/>
      <c r="BO33" s="354"/>
      <c r="BP33" s="354"/>
      <c r="BQ33" s="354"/>
      <c r="BR33" s="354"/>
      <c r="BS33" s="354"/>
      <c r="BT33" s="354"/>
      <c r="BU33" s="354"/>
      <c r="BV33" s="198"/>
      <c r="BW33" s="355" t="s">
        <v>197</v>
      </c>
      <c r="BX33" s="355"/>
      <c r="BY33" s="354" t="s">
        <v>199</v>
      </c>
      <c r="BZ33" s="354"/>
      <c r="CA33" s="354"/>
      <c r="CB33" s="354"/>
      <c r="CC33" s="354"/>
      <c r="CD33" s="354"/>
      <c r="CE33" s="354"/>
      <c r="CF33" s="354"/>
      <c r="CG33" s="354"/>
      <c r="CH33" s="354"/>
      <c r="CI33" s="354"/>
      <c r="CJ33" s="354"/>
      <c r="CK33" s="354"/>
      <c r="CL33" s="354"/>
      <c r="CM33" s="354"/>
      <c r="CN33" s="197"/>
      <c r="CO33" s="355" t="s">
        <v>195</v>
      </c>
      <c r="CP33" s="355"/>
      <c r="CQ33" s="354" t="s">
        <v>200</v>
      </c>
      <c r="CR33" s="354"/>
      <c r="CS33" s="354"/>
      <c r="CT33" s="354"/>
      <c r="CU33" s="354"/>
      <c r="CV33" s="354"/>
      <c r="CW33" s="354"/>
      <c r="CX33" s="354"/>
      <c r="CY33" s="354"/>
      <c r="CZ33" s="354"/>
      <c r="DA33" s="354"/>
      <c r="DB33" s="354"/>
      <c r="DC33" s="354"/>
      <c r="DD33" s="354"/>
      <c r="DE33" s="354"/>
      <c r="DF33" s="197"/>
      <c r="DG33" s="353" t="s">
        <v>201</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ガス事業会計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17</v>
      </c>
      <c r="CP34" s="351"/>
      <c r="CQ34" s="352" t="str">
        <f>IF('各会計、関係団体の財政状況及び健全化判断比率'!BS7="","",'各会計、関係団体の財政状況及び健全化判断比率'!BS7)</f>
        <v>習志野市開発公社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18</v>
      </c>
      <c r="CP35" s="351"/>
      <c r="CQ35" s="352" t="str">
        <f>IF('各会計、関係団体の財政状況及び健全化判断比率'!BS8="","",'各会計、関係団体の財政状況及び健全化判断比率'!BS8)</f>
        <v>習志野文化ホール</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f t="shared" si="0"/>
        <v>7</v>
      </c>
      <c r="AN36" s="351"/>
      <c r="AO36" s="352" t="str">
        <f>IF('各会計、関係団体の財政状況及び健全化判断比率'!B33="","",'各会計、関係団体の財政状況及び健全化判断比率'!B33)</f>
        <v>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19</v>
      </c>
      <c r="CP36" s="351"/>
      <c r="CQ36" s="352" t="str">
        <f>IF('各会計、関係団体の財政状況及び健全化判断比率'!BS9="","",'各会計、関係団体の財政状況及び健全化判断比率'!BS9)</f>
        <v>習志野市スポーツ振興協会</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四市複合事務組合（一般会計）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千葉県競馬組合（一般会計）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北千葉広域水道企業団（水道用水供給事業会計）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千葉県後期高齢者医療広域連合（一般会計）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16</v>
      </c>
      <c r="BX42" s="351"/>
      <c r="BY42" s="352" t="str">
        <f>IF('各会計、関係団体の財政状況及び健全化判断比率'!B76="","",'各会計、関係団体の財政状況及び健全化判断比率'!B76)</f>
        <v>千葉県後期高齢者医療広域連合（後期高齢者医療特別会計）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48" t="s">
        <v>203</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204</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205</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206</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207</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208</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209</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40" t="s">
        <v>573</v>
      </c>
      <c r="D34" s="1140"/>
      <c r="E34" s="1141"/>
      <c r="F34" s="32">
        <v>17.61</v>
      </c>
      <c r="G34" s="33">
        <v>18.57</v>
      </c>
      <c r="H34" s="33">
        <v>19.36</v>
      </c>
      <c r="I34" s="33">
        <v>20.3</v>
      </c>
      <c r="J34" s="34">
        <v>19.760000000000002</v>
      </c>
      <c r="K34" s="22"/>
      <c r="L34" s="22"/>
      <c r="M34" s="22"/>
      <c r="N34" s="22"/>
      <c r="O34" s="22"/>
      <c r="P34" s="22"/>
    </row>
    <row r="35" spans="1:16" ht="39" customHeight="1" x14ac:dyDescent="0.2">
      <c r="A35" s="22"/>
      <c r="B35" s="35"/>
      <c r="C35" s="1136" t="s">
        <v>574</v>
      </c>
      <c r="D35" s="1136"/>
      <c r="E35" s="1137"/>
      <c r="F35" s="36">
        <v>7.24</v>
      </c>
      <c r="G35" s="37">
        <v>6.66</v>
      </c>
      <c r="H35" s="37">
        <v>5.31</v>
      </c>
      <c r="I35" s="37">
        <v>6.58</v>
      </c>
      <c r="J35" s="38">
        <v>10.039999999999999</v>
      </c>
      <c r="K35" s="22"/>
      <c r="L35" s="22"/>
      <c r="M35" s="22"/>
      <c r="N35" s="22"/>
      <c r="O35" s="22"/>
      <c r="P35" s="22"/>
    </row>
    <row r="36" spans="1:16" ht="39" customHeight="1" x14ac:dyDescent="0.2">
      <c r="A36" s="22"/>
      <c r="B36" s="35"/>
      <c r="C36" s="1136" t="s">
        <v>575</v>
      </c>
      <c r="D36" s="1136"/>
      <c r="E36" s="1137"/>
      <c r="F36" s="36">
        <v>16.739999999999998</v>
      </c>
      <c r="G36" s="37">
        <v>14.89</v>
      </c>
      <c r="H36" s="37">
        <v>10.93</v>
      </c>
      <c r="I36" s="37">
        <v>9.99</v>
      </c>
      <c r="J36" s="38">
        <v>8.84</v>
      </c>
      <c r="K36" s="22"/>
      <c r="L36" s="22"/>
      <c r="M36" s="22"/>
      <c r="N36" s="22"/>
      <c r="O36" s="22"/>
      <c r="P36" s="22"/>
    </row>
    <row r="37" spans="1:16" ht="39" customHeight="1" x14ac:dyDescent="0.2">
      <c r="A37" s="22"/>
      <c r="B37" s="35"/>
      <c r="C37" s="1136" t="s">
        <v>576</v>
      </c>
      <c r="D37" s="1136"/>
      <c r="E37" s="1137"/>
      <c r="F37" s="36">
        <v>0</v>
      </c>
      <c r="G37" s="37" t="s">
        <v>577</v>
      </c>
      <c r="H37" s="37">
        <v>0.14000000000000001</v>
      </c>
      <c r="I37" s="37">
        <v>2.17</v>
      </c>
      <c r="J37" s="38">
        <v>3.65</v>
      </c>
      <c r="K37" s="22"/>
      <c r="L37" s="22"/>
      <c r="M37" s="22"/>
      <c r="N37" s="22"/>
      <c r="O37" s="22"/>
      <c r="P37" s="22"/>
    </row>
    <row r="38" spans="1:16" ht="39" customHeight="1" x14ac:dyDescent="0.2">
      <c r="A38" s="22"/>
      <c r="B38" s="35"/>
      <c r="C38" s="1136" t="s">
        <v>578</v>
      </c>
      <c r="D38" s="1136"/>
      <c r="E38" s="1137"/>
      <c r="F38" s="36">
        <v>0.65</v>
      </c>
      <c r="G38" s="37">
        <v>0.55000000000000004</v>
      </c>
      <c r="H38" s="37">
        <v>0.44</v>
      </c>
      <c r="I38" s="37">
        <v>0.76</v>
      </c>
      <c r="J38" s="38">
        <v>0.82</v>
      </c>
      <c r="K38" s="22"/>
      <c r="L38" s="22"/>
      <c r="M38" s="22"/>
      <c r="N38" s="22"/>
      <c r="O38" s="22"/>
      <c r="P38" s="22"/>
    </row>
    <row r="39" spans="1:16" ht="39" customHeight="1" x14ac:dyDescent="0.2">
      <c r="A39" s="22"/>
      <c r="B39" s="35"/>
      <c r="C39" s="1136" t="s">
        <v>579</v>
      </c>
      <c r="D39" s="1136"/>
      <c r="E39" s="1137"/>
      <c r="F39" s="36">
        <v>0.82</v>
      </c>
      <c r="G39" s="37">
        <v>0.83</v>
      </c>
      <c r="H39" s="37">
        <v>0.78</v>
      </c>
      <c r="I39" s="37">
        <v>0.82</v>
      </c>
      <c r="J39" s="38">
        <v>0.18</v>
      </c>
      <c r="K39" s="22"/>
      <c r="L39" s="22"/>
      <c r="M39" s="22"/>
      <c r="N39" s="22"/>
      <c r="O39" s="22"/>
      <c r="P39" s="22"/>
    </row>
    <row r="40" spans="1:16" ht="39" customHeight="1" x14ac:dyDescent="0.2">
      <c r="A40" s="22"/>
      <c r="B40" s="35"/>
      <c r="C40" s="1136" t="s">
        <v>580</v>
      </c>
      <c r="D40" s="1136"/>
      <c r="E40" s="1137"/>
      <c r="F40" s="36">
        <v>0</v>
      </c>
      <c r="G40" s="37">
        <v>0</v>
      </c>
      <c r="H40" s="37">
        <v>0</v>
      </c>
      <c r="I40" s="37">
        <v>0.01</v>
      </c>
      <c r="J40" s="38">
        <v>0</v>
      </c>
      <c r="K40" s="22"/>
      <c r="L40" s="22"/>
      <c r="M40" s="22"/>
      <c r="N40" s="22"/>
      <c r="O40" s="22"/>
      <c r="P40" s="22"/>
    </row>
    <row r="41" spans="1:16" ht="39" customHeight="1" x14ac:dyDescent="0.2">
      <c r="A41" s="22"/>
      <c r="B41" s="35"/>
      <c r="C41" s="1136"/>
      <c r="D41" s="1136"/>
      <c r="E41" s="1137"/>
      <c r="F41" s="36"/>
      <c r="G41" s="37"/>
      <c r="H41" s="37"/>
      <c r="I41" s="37"/>
      <c r="J41" s="38"/>
      <c r="K41" s="22"/>
      <c r="L41" s="22"/>
      <c r="M41" s="22"/>
      <c r="N41" s="22"/>
      <c r="O41" s="22"/>
      <c r="P41" s="22"/>
    </row>
    <row r="42" spans="1:16" ht="39" customHeight="1" x14ac:dyDescent="0.2">
      <c r="A42" s="22"/>
      <c r="B42" s="39"/>
      <c r="C42" s="1136" t="s">
        <v>581</v>
      </c>
      <c r="D42" s="1136"/>
      <c r="E42" s="1137"/>
      <c r="F42" s="36" t="s">
        <v>523</v>
      </c>
      <c r="G42" s="37" t="s">
        <v>523</v>
      </c>
      <c r="H42" s="37" t="s">
        <v>523</v>
      </c>
      <c r="I42" s="37" t="s">
        <v>523</v>
      </c>
      <c r="J42" s="38" t="s">
        <v>523</v>
      </c>
      <c r="K42" s="22"/>
      <c r="L42" s="22"/>
      <c r="M42" s="22"/>
      <c r="N42" s="22"/>
      <c r="O42" s="22"/>
      <c r="P42" s="22"/>
    </row>
    <row r="43" spans="1:16" ht="39" customHeight="1" thickBot="1" x14ac:dyDescent="0.25">
      <c r="A43" s="22"/>
      <c r="B43" s="40"/>
      <c r="C43" s="1138" t="s">
        <v>582</v>
      </c>
      <c r="D43" s="1138"/>
      <c r="E43" s="1139"/>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O1NheY6gvudjl/8vZa9/WV4IYCOUhbAYcUYABgIMxobo1mP39KPOQHwnYBzLRKiepHYda5ejqj8fkSdHWUYw==" saltValue="Ue8puT42xtdsH2f//BaJ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60" t="s">
        <v>11</v>
      </c>
      <c r="C45" s="1161"/>
      <c r="D45" s="56"/>
      <c r="E45" s="1166" t="s">
        <v>12</v>
      </c>
      <c r="F45" s="1166"/>
      <c r="G45" s="1166"/>
      <c r="H45" s="1166"/>
      <c r="I45" s="1166"/>
      <c r="J45" s="1167"/>
      <c r="K45" s="57">
        <v>3782</v>
      </c>
      <c r="L45" s="58">
        <v>4037</v>
      </c>
      <c r="M45" s="58">
        <v>4254</v>
      </c>
      <c r="N45" s="58">
        <v>4679</v>
      </c>
      <c r="O45" s="59">
        <v>4708</v>
      </c>
      <c r="P45" s="46"/>
      <c r="Q45" s="46"/>
      <c r="R45" s="46"/>
      <c r="S45" s="46"/>
      <c r="T45" s="46"/>
      <c r="U45" s="46"/>
    </row>
    <row r="46" spans="1:21" ht="30.75" customHeight="1" x14ac:dyDescent="0.2">
      <c r="A46" s="46"/>
      <c r="B46" s="1162"/>
      <c r="C46" s="1163"/>
      <c r="D46" s="60"/>
      <c r="E46" s="1144" t="s">
        <v>13</v>
      </c>
      <c r="F46" s="1144"/>
      <c r="G46" s="1144"/>
      <c r="H46" s="1144"/>
      <c r="I46" s="1144"/>
      <c r="J46" s="1145"/>
      <c r="K46" s="61" t="s">
        <v>523</v>
      </c>
      <c r="L46" s="62" t="s">
        <v>523</v>
      </c>
      <c r="M46" s="62" t="s">
        <v>523</v>
      </c>
      <c r="N46" s="62" t="s">
        <v>523</v>
      </c>
      <c r="O46" s="63">
        <v>1</v>
      </c>
      <c r="P46" s="46"/>
      <c r="Q46" s="46"/>
      <c r="R46" s="46"/>
      <c r="S46" s="46"/>
      <c r="T46" s="46"/>
      <c r="U46" s="46"/>
    </row>
    <row r="47" spans="1:21" ht="30.75" customHeight="1" x14ac:dyDescent="0.2">
      <c r="A47" s="46"/>
      <c r="B47" s="1162"/>
      <c r="C47" s="1163"/>
      <c r="D47" s="60"/>
      <c r="E47" s="1144" t="s">
        <v>14</v>
      </c>
      <c r="F47" s="1144"/>
      <c r="G47" s="1144"/>
      <c r="H47" s="1144"/>
      <c r="I47" s="1144"/>
      <c r="J47" s="1145"/>
      <c r="K47" s="61">
        <v>104</v>
      </c>
      <c r="L47" s="62">
        <v>110</v>
      </c>
      <c r="M47" s="62">
        <v>116</v>
      </c>
      <c r="N47" s="62">
        <v>122</v>
      </c>
      <c r="O47" s="63">
        <v>122</v>
      </c>
      <c r="P47" s="46"/>
      <c r="Q47" s="46"/>
      <c r="R47" s="46"/>
      <c r="S47" s="46"/>
      <c r="T47" s="46"/>
      <c r="U47" s="46"/>
    </row>
    <row r="48" spans="1:21" ht="30.75" customHeight="1" x14ac:dyDescent="0.2">
      <c r="A48" s="46"/>
      <c r="B48" s="1162"/>
      <c r="C48" s="1163"/>
      <c r="D48" s="60"/>
      <c r="E48" s="1144" t="s">
        <v>15</v>
      </c>
      <c r="F48" s="1144"/>
      <c r="G48" s="1144"/>
      <c r="H48" s="1144"/>
      <c r="I48" s="1144"/>
      <c r="J48" s="1145"/>
      <c r="K48" s="61">
        <v>1097</v>
      </c>
      <c r="L48" s="62">
        <v>1042</v>
      </c>
      <c r="M48" s="62">
        <v>953</v>
      </c>
      <c r="N48" s="62">
        <v>853</v>
      </c>
      <c r="O48" s="63">
        <v>770</v>
      </c>
      <c r="P48" s="46"/>
      <c r="Q48" s="46"/>
      <c r="R48" s="46"/>
      <c r="S48" s="46"/>
      <c r="T48" s="46"/>
      <c r="U48" s="46"/>
    </row>
    <row r="49" spans="1:21" ht="30.75" customHeight="1" x14ac:dyDescent="0.2">
      <c r="A49" s="46"/>
      <c r="B49" s="1162"/>
      <c r="C49" s="1163"/>
      <c r="D49" s="60"/>
      <c r="E49" s="1144" t="s">
        <v>16</v>
      </c>
      <c r="F49" s="1144"/>
      <c r="G49" s="1144"/>
      <c r="H49" s="1144"/>
      <c r="I49" s="1144"/>
      <c r="J49" s="1145"/>
      <c r="K49" s="61">
        <v>23</v>
      </c>
      <c r="L49" s="62">
        <v>19</v>
      </c>
      <c r="M49" s="62">
        <v>19</v>
      </c>
      <c r="N49" s="62">
        <v>45</v>
      </c>
      <c r="O49" s="63">
        <v>75</v>
      </c>
      <c r="P49" s="46"/>
      <c r="Q49" s="46"/>
      <c r="R49" s="46"/>
      <c r="S49" s="46"/>
      <c r="T49" s="46"/>
      <c r="U49" s="46"/>
    </row>
    <row r="50" spans="1:21" ht="30.75" customHeight="1" x14ac:dyDescent="0.2">
      <c r="A50" s="46"/>
      <c r="B50" s="1162"/>
      <c r="C50" s="1163"/>
      <c r="D50" s="60"/>
      <c r="E50" s="1144" t="s">
        <v>17</v>
      </c>
      <c r="F50" s="1144"/>
      <c r="G50" s="1144"/>
      <c r="H50" s="1144"/>
      <c r="I50" s="1144"/>
      <c r="J50" s="1145"/>
      <c r="K50" s="61">
        <v>1732</v>
      </c>
      <c r="L50" s="62">
        <v>1691</v>
      </c>
      <c r="M50" s="62">
        <v>2850</v>
      </c>
      <c r="N50" s="62">
        <v>1034</v>
      </c>
      <c r="O50" s="63">
        <v>855</v>
      </c>
      <c r="P50" s="46"/>
      <c r="Q50" s="46"/>
      <c r="R50" s="46"/>
      <c r="S50" s="46"/>
      <c r="T50" s="46"/>
      <c r="U50" s="46"/>
    </row>
    <row r="51" spans="1:21" ht="30.75" customHeight="1" x14ac:dyDescent="0.2">
      <c r="A51" s="46"/>
      <c r="B51" s="1164"/>
      <c r="C51" s="1165"/>
      <c r="D51" s="64"/>
      <c r="E51" s="1144" t="s">
        <v>18</v>
      </c>
      <c r="F51" s="1144"/>
      <c r="G51" s="1144"/>
      <c r="H51" s="1144"/>
      <c r="I51" s="1144"/>
      <c r="J51" s="1145"/>
      <c r="K51" s="61" t="s">
        <v>523</v>
      </c>
      <c r="L51" s="62" t="s">
        <v>523</v>
      </c>
      <c r="M51" s="62" t="s">
        <v>523</v>
      </c>
      <c r="N51" s="62" t="s">
        <v>523</v>
      </c>
      <c r="O51" s="63" t="s">
        <v>523</v>
      </c>
      <c r="P51" s="46"/>
      <c r="Q51" s="46"/>
      <c r="R51" s="46"/>
      <c r="S51" s="46"/>
      <c r="T51" s="46"/>
      <c r="U51" s="46"/>
    </row>
    <row r="52" spans="1:21" ht="30.75" customHeight="1" x14ac:dyDescent="0.2">
      <c r="A52" s="46"/>
      <c r="B52" s="1142" t="s">
        <v>19</v>
      </c>
      <c r="C52" s="1143"/>
      <c r="D52" s="64"/>
      <c r="E52" s="1144" t="s">
        <v>20</v>
      </c>
      <c r="F52" s="1144"/>
      <c r="G52" s="1144"/>
      <c r="H52" s="1144"/>
      <c r="I52" s="1144"/>
      <c r="J52" s="1145"/>
      <c r="K52" s="61">
        <v>4722</v>
      </c>
      <c r="L52" s="62">
        <v>4972</v>
      </c>
      <c r="M52" s="62">
        <v>5123</v>
      </c>
      <c r="N52" s="62">
        <v>4669</v>
      </c>
      <c r="O52" s="63">
        <v>4628</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2016</v>
      </c>
      <c r="L53" s="67">
        <v>1927</v>
      </c>
      <c r="M53" s="67">
        <v>3069</v>
      </c>
      <c r="N53" s="67">
        <v>2064</v>
      </c>
      <c r="O53" s="68">
        <v>1903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5">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2">
      <c r="B57" s="1150" t="s">
        <v>25</v>
      </c>
      <c r="C57" s="1151"/>
      <c r="D57" s="1154" t="s">
        <v>26</v>
      </c>
      <c r="E57" s="1155"/>
      <c r="F57" s="1155"/>
      <c r="G57" s="1155"/>
      <c r="H57" s="1155"/>
      <c r="I57" s="1155"/>
      <c r="J57" s="1156"/>
      <c r="K57" s="81">
        <v>1279</v>
      </c>
      <c r="L57" s="82">
        <v>1193</v>
      </c>
      <c r="M57" s="82">
        <v>1015</v>
      </c>
      <c r="N57" s="82">
        <v>5279</v>
      </c>
      <c r="O57" s="83">
        <v>600</v>
      </c>
    </row>
    <row r="58" spans="1:21" ht="31.5" customHeight="1" thickBot="1" x14ac:dyDescent="0.25">
      <c r="B58" s="1152"/>
      <c r="C58" s="1153"/>
      <c r="D58" s="1157" t="s">
        <v>27</v>
      </c>
      <c r="E58" s="1158"/>
      <c r="F58" s="1158"/>
      <c r="G58" s="1158"/>
      <c r="H58" s="1158"/>
      <c r="I58" s="1158"/>
      <c r="J58" s="1159"/>
      <c r="K58" s="84">
        <v>316</v>
      </c>
      <c r="L58" s="85">
        <v>370</v>
      </c>
      <c r="M58" s="85">
        <v>430</v>
      </c>
      <c r="N58" s="85">
        <v>496</v>
      </c>
      <c r="O58" s="86">
        <v>618</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lfzK23TQBF7RGm3naC0oVZsejK0qt6nQNhdDO1qDsbTscNUdtfl/9knqmi6SXTgpbIt+WtdduKg8KTcxVxEbg==" saltValue="6J3ws89NtHr2oXSrbbgM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564</v>
      </c>
      <c r="J40" s="98" t="s">
        <v>565</v>
      </c>
      <c r="K40" s="98" t="s">
        <v>566</v>
      </c>
      <c r="L40" s="98" t="s">
        <v>567</v>
      </c>
      <c r="M40" s="99" t="s">
        <v>568</v>
      </c>
    </row>
    <row r="41" spans="2:13" ht="27.75" customHeight="1" x14ac:dyDescent="0.2">
      <c r="B41" s="1180" t="s">
        <v>30</v>
      </c>
      <c r="C41" s="1181"/>
      <c r="D41" s="100"/>
      <c r="E41" s="1182" t="s">
        <v>31</v>
      </c>
      <c r="F41" s="1182"/>
      <c r="G41" s="1182"/>
      <c r="H41" s="1183"/>
      <c r="I41" s="334">
        <v>46203</v>
      </c>
      <c r="J41" s="335">
        <v>49171</v>
      </c>
      <c r="K41" s="335">
        <v>51232</v>
      </c>
      <c r="L41" s="335">
        <v>52595</v>
      </c>
      <c r="M41" s="336">
        <v>52810</v>
      </c>
    </row>
    <row r="42" spans="2:13" ht="27.75" customHeight="1" x14ac:dyDescent="0.2">
      <c r="B42" s="1170"/>
      <c r="C42" s="1171"/>
      <c r="D42" s="101"/>
      <c r="E42" s="1174" t="s">
        <v>32</v>
      </c>
      <c r="F42" s="1174"/>
      <c r="G42" s="1174"/>
      <c r="H42" s="1175"/>
      <c r="I42" s="337">
        <v>7602</v>
      </c>
      <c r="J42" s="338">
        <v>6599</v>
      </c>
      <c r="K42" s="338">
        <v>5771</v>
      </c>
      <c r="L42" s="338">
        <v>6001</v>
      </c>
      <c r="M42" s="339">
        <v>6149</v>
      </c>
    </row>
    <row r="43" spans="2:13" ht="27.75" customHeight="1" x14ac:dyDescent="0.2">
      <c r="B43" s="1170"/>
      <c r="C43" s="1171"/>
      <c r="D43" s="101"/>
      <c r="E43" s="1174" t="s">
        <v>33</v>
      </c>
      <c r="F43" s="1174"/>
      <c r="G43" s="1174"/>
      <c r="H43" s="1175"/>
      <c r="I43" s="337">
        <v>10315</v>
      </c>
      <c r="J43" s="338">
        <v>9477</v>
      </c>
      <c r="K43" s="338">
        <v>9527</v>
      </c>
      <c r="L43" s="338">
        <v>9410</v>
      </c>
      <c r="M43" s="339">
        <v>8904</v>
      </c>
    </row>
    <row r="44" spans="2:13" ht="27.75" customHeight="1" x14ac:dyDescent="0.2">
      <c r="B44" s="1170"/>
      <c r="C44" s="1171"/>
      <c r="D44" s="101"/>
      <c r="E44" s="1174" t="s">
        <v>34</v>
      </c>
      <c r="F44" s="1174"/>
      <c r="G44" s="1174"/>
      <c r="H44" s="1175"/>
      <c r="I44" s="337">
        <v>484</v>
      </c>
      <c r="J44" s="338">
        <v>1140</v>
      </c>
      <c r="K44" s="338">
        <v>1608</v>
      </c>
      <c r="L44" s="338">
        <v>1568</v>
      </c>
      <c r="M44" s="339">
        <v>1584</v>
      </c>
    </row>
    <row r="45" spans="2:13" ht="27.75" customHeight="1" x14ac:dyDescent="0.2">
      <c r="B45" s="1170"/>
      <c r="C45" s="1171"/>
      <c r="D45" s="101"/>
      <c r="E45" s="1174" t="s">
        <v>35</v>
      </c>
      <c r="F45" s="1174"/>
      <c r="G45" s="1174"/>
      <c r="H45" s="1175"/>
      <c r="I45" s="337">
        <v>9567</v>
      </c>
      <c r="J45" s="338">
        <v>9363</v>
      </c>
      <c r="K45" s="338">
        <v>9177</v>
      </c>
      <c r="L45" s="338">
        <v>9710</v>
      </c>
      <c r="M45" s="339">
        <v>9410</v>
      </c>
    </row>
    <row r="46" spans="2:13" ht="27.75" customHeight="1" x14ac:dyDescent="0.2">
      <c r="B46" s="1170"/>
      <c r="C46" s="1171"/>
      <c r="D46" s="102"/>
      <c r="E46" s="1174" t="s">
        <v>36</v>
      </c>
      <c r="F46" s="1174"/>
      <c r="G46" s="1174"/>
      <c r="H46" s="1175"/>
      <c r="I46" s="337">
        <v>8</v>
      </c>
      <c r="J46" s="338">
        <v>5</v>
      </c>
      <c r="K46" s="338">
        <v>11</v>
      </c>
      <c r="L46" s="338">
        <v>15</v>
      </c>
      <c r="M46" s="339">
        <v>12</v>
      </c>
    </row>
    <row r="47" spans="2:13" ht="27.75" customHeight="1" x14ac:dyDescent="0.2">
      <c r="B47" s="1170"/>
      <c r="C47" s="1171"/>
      <c r="D47" s="103"/>
      <c r="E47" s="1184" t="s">
        <v>37</v>
      </c>
      <c r="F47" s="1185"/>
      <c r="G47" s="1185"/>
      <c r="H47" s="1186"/>
      <c r="I47" s="337" t="s">
        <v>523</v>
      </c>
      <c r="J47" s="338" t="s">
        <v>523</v>
      </c>
      <c r="K47" s="338" t="s">
        <v>523</v>
      </c>
      <c r="L47" s="338" t="s">
        <v>523</v>
      </c>
      <c r="M47" s="339" t="s">
        <v>523</v>
      </c>
    </row>
    <row r="48" spans="2:13" ht="27.75" customHeight="1" x14ac:dyDescent="0.2">
      <c r="B48" s="1170"/>
      <c r="C48" s="1171"/>
      <c r="D48" s="101"/>
      <c r="E48" s="1174" t="s">
        <v>38</v>
      </c>
      <c r="F48" s="1174"/>
      <c r="G48" s="1174"/>
      <c r="H48" s="1175"/>
      <c r="I48" s="337" t="s">
        <v>523</v>
      </c>
      <c r="J48" s="338" t="s">
        <v>523</v>
      </c>
      <c r="K48" s="338" t="s">
        <v>523</v>
      </c>
      <c r="L48" s="338" t="s">
        <v>523</v>
      </c>
      <c r="M48" s="339" t="s">
        <v>523</v>
      </c>
    </row>
    <row r="49" spans="2:13" ht="27.75" customHeight="1" x14ac:dyDescent="0.2">
      <c r="B49" s="1172"/>
      <c r="C49" s="1173"/>
      <c r="D49" s="101"/>
      <c r="E49" s="1174" t="s">
        <v>39</v>
      </c>
      <c r="F49" s="1174"/>
      <c r="G49" s="1174"/>
      <c r="H49" s="1175"/>
      <c r="I49" s="337" t="s">
        <v>523</v>
      </c>
      <c r="J49" s="338" t="s">
        <v>523</v>
      </c>
      <c r="K49" s="338" t="s">
        <v>523</v>
      </c>
      <c r="L49" s="338" t="s">
        <v>523</v>
      </c>
      <c r="M49" s="339" t="s">
        <v>523</v>
      </c>
    </row>
    <row r="50" spans="2:13" ht="27.75" customHeight="1" x14ac:dyDescent="0.2">
      <c r="B50" s="1168" t="s">
        <v>40</v>
      </c>
      <c r="C50" s="1169"/>
      <c r="D50" s="104"/>
      <c r="E50" s="1174" t="s">
        <v>41</v>
      </c>
      <c r="F50" s="1174"/>
      <c r="G50" s="1174"/>
      <c r="H50" s="1175"/>
      <c r="I50" s="337">
        <v>14898</v>
      </c>
      <c r="J50" s="338">
        <v>14195</v>
      </c>
      <c r="K50" s="338">
        <v>18619</v>
      </c>
      <c r="L50" s="338">
        <v>16104</v>
      </c>
      <c r="M50" s="339">
        <v>17614</v>
      </c>
    </row>
    <row r="51" spans="2:13" ht="27.75" customHeight="1" x14ac:dyDescent="0.2">
      <c r="B51" s="1170"/>
      <c r="C51" s="1171"/>
      <c r="D51" s="101"/>
      <c r="E51" s="1174" t="s">
        <v>42</v>
      </c>
      <c r="F51" s="1174"/>
      <c r="G51" s="1174"/>
      <c r="H51" s="1175"/>
      <c r="I51" s="337">
        <v>9845</v>
      </c>
      <c r="J51" s="338">
        <v>9443</v>
      </c>
      <c r="K51" s="338">
        <v>9868</v>
      </c>
      <c r="L51" s="338">
        <v>11016</v>
      </c>
      <c r="M51" s="339">
        <v>10740</v>
      </c>
    </row>
    <row r="52" spans="2:13" ht="27.75" customHeight="1" x14ac:dyDescent="0.2">
      <c r="B52" s="1172"/>
      <c r="C52" s="1173"/>
      <c r="D52" s="101"/>
      <c r="E52" s="1174" t="s">
        <v>43</v>
      </c>
      <c r="F52" s="1174"/>
      <c r="G52" s="1174"/>
      <c r="H52" s="1175"/>
      <c r="I52" s="337">
        <v>41913</v>
      </c>
      <c r="J52" s="338">
        <v>41543</v>
      </c>
      <c r="K52" s="338">
        <v>41577</v>
      </c>
      <c r="L52" s="338">
        <v>41518</v>
      </c>
      <c r="M52" s="339">
        <v>41831</v>
      </c>
    </row>
    <row r="53" spans="2:13" ht="27.75" customHeight="1" thickBot="1" x14ac:dyDescent="0.25">
      <c r="B53" s="1176" t="s">
        <v>44</v>
      </c>
      <c r="C53" s="1177"/>
      <c r="D53" s="105"/>
      <c r="E53" s="1178" t="s">
        <v>45</v>
      </c>
      <c r="F53" s="1178"/>
      <c r="G53" s="1178"/>
      <c r="H53" s="1179"/>
      <c r="I53" s="340">
        <v>7523</v>
      </c>
      <c r="J53" s="341">
        <v>10574</v>
      </c>
      <c r="K53" s="341">
        <v>7262</v>
      </c>
      <c r="L53" s="341">
        <v>10660</v>
      </c>
      <c r="M53" s="342">
        <v>8686</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ZekPlYcloBJ+BOkcFIrBJJds/+S3KDs/uHhJK8UhYhZyiGecE5SKcMoL6cn8Kcn2iJMcxmtcxZcpEX/Daun7HA==" saltValue="Z1hCCUF/ySDByM/GXv06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566</v>
      </c>
      <c r="G54" s="114" t="s">
        <v>567</v>
      </c>
      <c r="H54" s="115" t="s">
        <v>568</v>
      </c>
    </row>
    <row r="55" spans="2:8" ht="52.5" customHeight="1" x14ac:dyDescent="0.2">
      <c r="B55" s="116"/>
      <c r="C55" s="1195" t="s">
        <v>48</v>
      </c>
      <c r="D55" s="1195"/>
      <c r="E55" s="1196"/>
      <c r="F55" s="117">
        <v>4418</v>
      </c>
      <c r="G55" s="117">
        <v>3475</v>
      </c>
      <c r="H55" s="118">
        <v>4677</v>
      </c>
    </row>
    <row r="56" spans="2:8" ht="52.5" customHeight="1" x14ac:dyDescent="0.2">
      <c r="B56" s="119"/>
      <c r="C56" s="1197" t="s">
        <v>49</v>
      </c>
      <c r="D56" s="1197"/>
      <c r="E56" s="1198"/>
      <c r="F56" s="120">
        <v>4679</v>
      </c>
      <c r="G56" s="120">
        <v>4534</v>
      </c>
      <c r="H56" s="121">
        <v>4726</v>
      </c>
    </row>
    <row r="57" spans="2:8" ht="53.25" customHeight="1" x14ac:dyDescent="0.2">
      <c r="B57" s="119"/>
      <c r="C57" s="1199" t="s">
        <v>50</v>
      </c>
      <c r="D57" s="1199"/>
      <c r="E57" s="1200"/>
      <c r="F57" s="122">
        <v>7672</v>
      </c>
      <c r="G57" s="122">
        <v>6111</v>
      </c>
      <c r="H57" s="123">
        <v>6181</v>
      </c>
    </row>
    <row r="58" spans="2:8" ht="45.75" customHeight="1" x14ac:dyDescent="0.2">
      <c r="B58" s="124"/>
      <c r="C58" s="1187" t="s">
        <v>603</v>
      </c>
      <c r="D58" s="1188"/>
      <c r="E58" s="1189"/>
      <c r="F58" s="125">
        <v>6649</v>
      </c>
      <c r="G58" s="125">
        <v>5067</v>
      </c>
      <c r="H58" s="126">
        <v>5141</v>
      </c>
    </row>
    <row r="59" spans="2:8" ht="45.75" customHeight="1" x14ac:dyDescent="0.2">
      <c r="B59" s="124"/>
      <c r="C59" s="1187" t="s">
        <v>604</v>
      </c>
      <c r="D59" s="1188"/>
      <c r="E59" s="1189"/>
      <c r="F59" s="125">
        <v>424</v>
      </c>
      <c r="G59" s="125">
        <v>456</v>
      </c>
      <c r="H59" s="126">
        <v>471</v>
      </c>
    </row>
    <row r="60" spans="2:8" ht="45.75" customHeight="1" x14ac:dyDescent="0.2">
      <c r="B60" s="124"/>
      <c r="C60" s="1187" t="s">
        <v>605</v>
      </c>
      <c r="D60" s="1188"/>
      <c r="E60" s="1189"/>
      <c r="F60" s="125">
        <v>109</v>
      </c>
      <c r="G60" s="125">
        <v>109</v>
      </c>
      <c r="H60" s="126">
        <v>106</v>
      </c>
    </row>
    <row r="61" spans="2:8" ht="45.75" customHeight="1" x14ac:dyDescent="0.2">
      <c r="B61" s="124"/>
      <c r="C61" s="1187" t="s">
        <v>606</v>
      </c>
      <c r="D61" s="1188"/>
      <c r="E61" s="1189"/>
      <c r="F61" s="125">
        <v>148</v>
      </c>
      <c r="G61" s="125">
        <v>131</v>
      </c>
      <c r="H61" s="126">
        <v>104</v>
      </c>
    </row>
    <row r="62" spans="2:8" ht="45.75" customHeight="1" thickBot="1" x14ac:dyDescent="0.25">
      <c r="B62" s="127"/>
      <c r="C62" s="1190" t="s">
        <v>607</v>
      </c>
      <c r="D62" s="1191"/>
      <c r="E62" s="1192"/>
      <c r="F62" s="128">
        <v>80</v>
      </c>
      <c r="G62" s="128">
        <v>80</v>
      </c>
      <c r="H62" s="129">
        <v>80</v>
      </c>
    </row>
    <row r="63" spans="2:8" ht="52.5" customHeight="1" thickBot="1" x14ac:dyDescent="0.25">
      <c r="B63" s="130"/>
      <c r="C63" s="1193" t="s">
        <v>51</v>
      </c>
      <c r="D63" s="1193"/>
      <c r="E63" s="1194"/>
      <c r="F63" s="131">
        <v>16770</v>
      </c>
      <c r="G63" s="131">
        <v>14119</v>
      </c>
      <c r="H63" s="132">
        <v>15583</v>
      </c>
    </row>
    <row r="64" spans="2:8" ht="13.2" x14ac:dyDescent="0.2"/>
  </sheetData>
  <sheetProtection algorithmName="SHA-512" hashValue="luqisWQL6jOEccuX+BlFYRpbmV4MwQPaiBxZCqxSynZKij9M8zMT9aaPwQA4H5N+i38a9+XuKfvYPajLxcGODA==" saltValue="VHjuLWbSD6mEwprnGPVJ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C99E-72B5-4EC0-9713-A9C38C341AF9}">
  <sheetPr>
    <pageSetUpPr fitToPage="1"/>
  </sheetPr>
  <dimension ref="A1:DE85"/>
  <sheetViews>
    <sheetView showGridLines="0" zoomScaleNormal="100" zoomScaleSheetLayoutView="55" workbookViewId="0">
      <selection activeCell="BF18" sqref="BF18"/>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201"/>
      <c r="B1" s="1202"/>
      <c r="DD1" s="247"/>
      <c r="DE1" s="247"/>
    </row>
    <row r="2" spans="1:109" ht="25.5" customHeight="1" x14ac:dyDescent="0.2">
      <c r="A2" s="1203"/>
      <c r="C2" s="1203"/>
      <c r="O2" s="1203"/>
      <c r="P2" s="1203"/>
      <c r="Q2" s="1203"/>
      <c r="R2" s="1203"/>
      <c r="S2" s="1203"/>
      <c r="T2" s="1203"/>
      <c r="U2" s="1203"/>
      <c r="V2" s="1203"/>
      <c r="W2" s="1203"/>
      <c r="X2" s="1203"/>
      <c r="Y2" s="1203"/>
      <c r="Z2" s="1203"/>
      <c r="AA2" s="1203"/>
      <c r="AB2" s="1203"/>
      <c r="AC2" s="1203"/>
      <c r="AD2" s="1203"/>
      <c r="AE2" s="1203"/>
      <c r="AF2" s="1203"/>
      <c r="AG2" s="1203"/>
      <c r="AH2" s="1203"/>
      <c r="AI2" s="1203"/>
      <c r="AU2" s="1203"/>
      <c r="BG2" s="1203"/>
      <c r="BS2" s="1203"/>
      <c r="CE2" s="1203"/>
      <c r="CQ2" s="1203"/>
      <c r="DD2" s="247"/>
      <c r="DE2" s="247"/>
    </row>
    <row r="3" spans="1:109" ht="25.5" customHeight="1" x14ac:dyDescent="0.2">
      <c r="A3" s="1203"/>
      <c r="C3" s="1203"/>
      <c r="O3" s="1203"/>
      <c r="P3" s="1203"/>
      <c r="Q3" s="1203"/>
      <c r="R3" s="1203"/>
      <c r="S3" s="1203"/>
      <c r="T3" s="1203"/>
      <c r="U3" s="1203"/>
      <c r="V3" s="1203"/>
      <c r="W3" s="1203"/>
      <c r="X3" s="1203"/>
      <c r="Y3" s="1203"/>
      <c r="Z3" s="1203"/>
      <c r="AA3" s="1203"/>
      <c r="AB3" s="1203"/>
      <c r="AC3" s="1203"/>
      <c r="AD3" s="1203"/>
      <c r="AE3" s="1203"/>
      <c r="AF3" s="1203"/>
      <c r="AG3" s="1203"/>
      <c r="AH3" s="1203"/>
      <c r="AI3" s="1203"/>
      <c r="AU3" s="1203"/>
      <c r="BG3" s="1203"/>
      <c r="BS3" s="1203"/>
      <c r="CE3" s="1203"/>
      <c r="CQ3" s="1203"/>
      <c r="DD3" s="247"/>
      <c r="DE3" s="247"/>
    </row>
    <row r="4" spans="1:109" s="245" customFormat="1" ht="13.2" x14ac:dyDescent="0.2">
      <c r="A4" s="1203"/>
      <c r="B4" s="1203"/>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3"/>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row>
    <row r="5" spans="1:109" s="245" customFormat="1" ht="13.2" x14ac:dyDescent="0.2">
      <c r="A5" s="1203"/>
      <c r="B5" s="1203"/>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c r="AL5" s="1203"/>
      <c r="AM5" s="1203"/>
      <c r="AN5" s="1203"/>
      <c r="AO5" s="1203"/>
      <c r="AP5" s="1203"/>
      <c r="AQ5" s="1203"/>
      <c r="AR5" s="1203"/>
      <c r="AS5" s="1203"/>
      <c r="AT5" s="1203"/>
      <c r="AU5" s="1203"/>
      <c r="AV5" s="1203"/>
      <c r="AW5" s="1203"/>
      <c r="AX5" s="1203"/>
      <c r="AY5" s="1203"/>
      <c r="AZ5" s="1203"/>
      <c r="BA5" s="1203"/>
      <c r="BB5" s="1203"/>
      <c r="BC5" s="1203"/>
      <c r="BD5" s="1203"/>
      <c r="BE5" s="1203"/>
      <c r="BF5" s="1203"/>
      <c r="BG5" s="1203"/>
      <c r="BH5" s="1203"/>
      <c r="BI5" s="1203"/>
      <c r="BJ5" s="1203"/>
      <c r="BK5" s="1203"/>
      <c r="BL5" s="1203"/>
      <c r="BM5" s="1203"/>
      <c r="BN5" s="1203"/>
      <c r="BO5" s="1203"/>
      <c r="BP5" s="1203"/>
      <c r="BQ5" s="1203"/>
      <c r="BR5" s="1203"/>
      <c r="BS5" s="1203"/>
      <c r="BT5" s="1203"/>
      <c r="BU5" s="1203"/>
      <c r="BV5" s="1203"/>
      <c r="BW5" s="1203"/>
      <c r="BX5" s="1203"/>
      <c r="BY5" s="1203"/>
      <c r="BZ5" s="1203"/>
      <c r="CA5" s="1203"/>
      <c r="CB5" s="1203"/>
      <c r="CC5" s="1203"/>
      <c r="CD5" s="1203"/>
      <c r="CE5" s="1203"/>
      <c r="CF5" s="1203"/>
      <c r="CG5" s="1203"/>
      <c r="CH5" s="1203"/>
      <c r="CI5" s="1203"/>
      <c r="CJ5" s="1203"/>
      <c r="CK5" s="1203"/>
      <c r="CL5" s="1203"/>
      <c r="CM5" s="1203"/>
      <c r="CN5" s="1203"/>
      <c r="CO5" s="1203"/>
      <c r="CP5" s="1203"/>
      <c r="CQ5" s="1203"/>
      <c r="CR5" s="1203"/>
      <c r="CS5" s="1203"/>
      <c r="CT5" s="1203"/>
      <c r="CU5" s="1203"/>
      <c r="CV5" s="1203"/>
      <c r="CW5" s="1203"/>
      <c r="CX5" s="1203"/>
      <c r="CY5" s="1203"/>
      <c r="CZ5" s="1203"/>
      <c r="DA5" s="1203"/>
      <c r="DB5" s="1203"/>
      <c r="DC5" s="1203"/>
      <c r="DD5" s="1203"/>
      <c r="DE5" s="1203"/>
    </row>
    <row r="6" spans="1:109" s="245" customFormat="1" ht="13.2" x14ac:dyDescent="0.2">
      <c r="A6" s="1203"/>
      <c r="B6" s="1203"/>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c r="AE6" s="1203"/>
      <c r="AF6" s="1203"/>
      <c r="AG6" s="1203"/>
      <c r="AH6" s="1203"/>
      <c r="AI6" s="1203"/>
      <c r="AJ6" s="1203"/>
      <c r="AK6" s="1203"/>
      <c r="AL6" s="1203"/>
      <c r="AM6" s="1203"/>
      <c r="AN6" s="1203"/>
      <c r="AO6" s="1203"/>
      <c r="AP6" s="1203"/>
      <c r="AQ6" s="1203"/>
      <c r="AR6" s="1203"/>
      <c r="AS6" s="1203"/>
      <c r="AT6" s="1203"/>
      <c r="AU6" s="1203"/>
      <c r="AV6" s="1203"/>
      <c r="AW6" s="1203"/>
      <c r="AX6" s="1203"/>
      <c r="AY6" s="1203"/>
      <c r="AZ6" s="1203"/>
      <c r="BA6" s="1203"/>
      <c r="BB6" s="1203"/>
      <c r="BC6" s="1203"/>
      <c r="BD6" s="1203"/>
      <c r="BE6" s="1203"/>
      <c r="BF6" s="1203"/>
      <c r="BG6" s="1203"/>
      <c r="BH6" s="1203"/>
      <c r="BI6" s="1203"/>
      <c r="BJ6" s="1203"/>
      <c r="BK6" s="1203"/>
      <c r="BL6" s="1203"/>
      <c r="BM6" s="1203"/>
      <c r="BN6" s="1203"/>
      <c r="BO6" s="1203"/>
      <c r="BP6" s="1203"/>
      <c r="BQ6" s="1203"/>
      <c r="BR6" s="1203"/>
      <c r="BS6" s="1203"/>
      <c r="BT6" s="1203"/>
      <c r="BU6" s="1203"/>
      <c r="BV6" s="1203"/>
      <c r="BW6" s="1203"/>
      <c r="BX6" s="1203"/>
      <c r="BY6" s="1203"/>
      <c r="BZ6" s="1203"/>
      <c r="CA6" s="1203"/>
      <c r="CB6" s="1203"/>
      <c r="CC6" s="1203"/>
      <c r="CD6" s="1203"/>
      <c r="CE6" s="1203"/>
      <c r="CF6" s="1203"/>
      <c r="CG6" s="1203"/>
      <c r="CH6" s="1203"/>
      <c r="CI6" s="1203"/>
      <c r="CJ6" s="1203"/>
      <c r="CK6" s="1203"/>
      <c r="CL6" s="1203"/>
      <c r="CM6" s="1203"/>
      <c r="CN6" s="1203"/>
      <c r="CO6" s="1203"/>
      <c r="CP6" s="1203"/>
      <c r="CQ6" s="1203"/>
      <c r="CR6" s="1203"/>
      <c r="CS6" s="1203"/>
      <c r="CT6" s="1203"/>
      <c r="CU6" s="1203"/>
      <c r="CV6" s="1203"/>
      <c r="CW6" s="1203"/>
      <c r="CX6" s="1203"/>
      <c r="CY6" s="1203"/>
      <c r="CZ6" s="1203"/>
      <c r="DA6" s="1203"/>
      <c r="DB6" s="1203"/>
      <c r="DC6" s="1203"/>
      <c r="DD6" s="1203"/>
      <c r="DE6" s="1203"/>
    </row>
    <row r="7" spans="1:109" s="245" customFormat="1" ht="13.2" x14ac:dyDescent="0.2">
      <c r="A7" s="1203"/>
      <c r="B7" s="1203"/>
      <c r="C7" s="1203"/>
      <c r="D7" s="1203"/>
      <c r="E7" s="1203"/>
      <c r="F7" s="1203"/>
      <c r="G7" s="1203"/>
      <c r="H7" s="1203"/>
      <c r="I7" s="1203"/>
      <c r="J7" s="1203"/>
      <c r="K7" s="1203"/>
      <c r="L7" s="1203"/>
      <c r="M7" s="1203"/>
      <c r="N7" s="1203"/>
      <c r="O7" s="1203"/>
      <c r="P7" s="1203"/>
      <c r="Q7" s="1203"/>
      <c r="R7" s="1203"/>
      <c r="S7" s="1203"/>
      <c r="T7" s="1203"/>
      <c r="U7" s="1203"/>
      <c r="V7" s="1203"/>
      <c r="W7" s="1203"/>
      <c r="X7" s="1203"/>
      <c r="Y7" s="1203"/>
      <c r="Z7" s="1203"/>
      <c r="AA7" s="1203"/>
      <c r="AB7" s="1203"/>
      <c r="AC7" s="1203"/>
      <c r="AD7" s="1203"/>
      <c r="AE7" s="1203"/>
      <c r="AF7" s="1203"/>
      <c r="AG7" s="1203"/>
      <c r="AH7" s="1203"/>
      <c r="AI7" s="1203"/>
      <c r="AJ7" s="1203"/>
      <c r="AK7" s="1203"/>
      <c r="AL7" s="1203"/>
      <c r="AM7" s="1203"/>
      <c r="AN7" s="1203"/>
      <c r="AO7" s="1203"/>
      <c r="AP7" s="1203"/>
      <c r="AQ7" s="1203"/>
      <c r="AR7" s="1203"/>
      <c r="AS7" s="1203"/>
      <c r="AT7" s="1203"/>
      <c r="AU7" s="1203"/>
      <c r="AV7" s="1203"/>
      <c r="AW7" s="1203"/>
      <c r="AX7" s="1203"/>
      <c r="AY7" s="1203"/>
      <c r="AZ7" s="1203"/>
      <c r="BA7" s="1203"/>
      <c r="BB7" s="1203"/>
      <c r="BC7" s="1203"/>
      <c r="BD7" s="1203"/>
      <c r="BE7" s="1203"/>
      <c r="BF7" s="1203"/>
      <c r="BG7" s="1203"/>
      <c r="BH7" s="1203"/>
      <c r="BI7" s="1203"/>
      <c r="BJ7" s="1203"/>
      <c r="BK7" s="1203"/>
      <c r="BL7" s="1203"/>
      <c r="BM7" s="1203"/>
      <c r="BN7" s="1203"/>
      <c r="BO7" s="1203"/>
      <c r="BP7" s="1203"/>
      <c r="BQ7" s="1203"/>
      <c r="BR7" s="1203"/>
      <c r="BS7" s="1203"/>
      <c r="BT7" s="1203"/>
      <c r="BU7" s="1203"/>
      <c r="BV7" s="1203"/>
      <c r="BW7" s="1203"/>
      <c r="BX7" s="1203"/>
      <c r="BY7" s="1203"/>
      <c r="BZ7" s="1203"/>
      <c r="CA7" s="1203"/>
      <c r="CB7" s="1203"/>
      <c r="CC7" s="1203"/>
      <c r="CD7" s="1203"/>
      <c r="CE7" s="1203"/>
      <c r="CF7" s="1203"/>
      <c r="CG7" s="1203"/>
      <c r="CH7" s="1203"/>
      <c r="CI7" s="1203"/>
      <c r="CJ7" s="1203"/>
      <c r="CK7" s="1203"/>
      <c r="CL7" s="1203"/>
      <c r="CM7" s="1203"/>
      <c r="CN7" s="1203"/>
      <c r="CO7" s="1203"/>
      <c r="CP7" s="1203"/>
      <c r="CQ7" s="1203"/>
      <c r="CR7" s="1203"/>
      <c r="CS7" s="1203"/>
      <c r="CT7" s="1203"/>
      <c r="CU7" s="1203"/>
      <c r="CV7" s="1203"/>
      <c r="CW7" s="1203"/>
      <c r="CX7" s="1203"/>
      <c r="CY7" s="1203"/>
      <c r="CZ7" s="1203"/>
      <c r="DA7" s="1203"/>
      <c r="DB7" s="1203"/>
      <c r="DC7" s="1203"/>
      <c r="DD7" s="1203"/>
      <c r="DE7" s="1203"/>
    </row>
    <row r="8" spans="1:109" s="245" customFormat="1" ht="13.2" x14ac:dyDescent="0.2">
      <c r="A8" s="1203"/>
      <c r="B8" s="1203"/>
      <c r="C8" s="1203"/>
      <c r="D8" s="1203"/>
      <c r="E8" s="1203"/>
      <c r="F8" s="1203"/>
      <c r="G8" s="1203"/>
      <c r="H8" s="1203"/>
      <c r="I8" s="1203"/>
      <c r="J8" s="1203"/>
      <c r="K8" s="1203"/>
      <c r="L8" s="1203"/>
      <c r="M8" s="1203"/>
      <c r="N8" s="1203"/>
      <c r="O8" s="1203"/>
      <c r="P8" s="1203"/>
      <c r="Q8" s="1203"/>
      <c r="R8" s="1203"/>
      <c r="S8" s="1203"/>
      <c r="T8" s="1203"/>
      <c r="U8" s="1203"/>
      <c r="V8" s="1203"/>
      <c r="W8" s="1203"/>
      <c r="X8" s="1203"/>
      <c r="Y8" s="1203"/>
      <c r="Z8" s="1203"/>
      <c r="AA8" s="1203"/>
      <c r="AB8" s="1203"/>
      <c r="AC8" s="1203"/>
      <c r="AD8" s="1203"/>
      <c r="AE8" s="1203"/>
      <c r="AF8" s="1203"/>
      <c r="AG8" s="1203"/>
      <c r="AH8" s="1203"/>
      <c r="AI8" s="1203"/>
      <c r="AJ8" s="1203"/>
      <c r="AK8" s="1203"/>
      <c r="AL8" s="1203"/>
      <c r="AM8" s="1203"/>
      <c r="AN8" s="1203"/>
      <c r="AO8" s="1203"/>
      <c r="AP8" s="1203"/>
      <c r="AQ8" s="1203"/>
      <c r="AR8" s="1203"/>
      <c r="AS8" s="1203"/>
      <c r="AT8" s="1203"/>
      <c r="AU8" s="1203"/>
      <c r="AV8" s="1203"/>
      <c r="AW8" s="1203"/>
      <c r="AX8" s="1203"/>
      <c r="AY8" s="1203"/>
      <c r="AZ8" s="1203"/>
      <c r="BA8" s="1203"/>
      <c r="BB8" s="1203"/>
      <c r="BC8" s="1203"/>
      <c r="BD8" s="1203"/>
      <c r="BE8" s="1203"/>
      <c r="BF8" s="1203"/>
      <c r="BG8" s="1203"/>
      <c r="BH8" s="1203"/>
      <c r="BI8" s="1203"/>
      <c r="BJ8" s="1203"/>
      <c r="BK8" s="1203"/>
      <c r="BL8" s="1203"/>
      <c r="BM8" s="1203"/>
      <c r="BN8" s="1203"/>
      <c r="BO8" s="1203"/>
      <c r="BP8" s="1203"/>
      <c r="BQ8" s="1203"/>
      <c r="BR8" s="1203"/>
      <c r="BS8" s="1203"/>
      <c r="BT8" s="1203"/>
      <c r="BU8" s="1203"/>
      <c r="BV8" s="1203"/>
      <c r="BW8" s="1203"/>
      <c r="BX8" s="1203"/>
      <c r="BY8" s="1203"/>
      <c r="BZ8" s="1203"/>
      <c r="CA8" s="1203"/>
      <c r="CB8" s="1203"/>
      <c r="CC8" s="1203"/>
      <c r="CD8" s="1203"/>
      <c r="CE8" s="1203"/>
      <c r="CF8" s="1203"/>
      <c r="CG8" s="1203"/>
      <c r="CH8" s="1203"/>
      <c r="CI8" s="1203"/>
      <c r="CJ8" s="1203"/>
      <c r="CK8" s="1203"/>
      <c r="CL8" s="1203"/>
      <c r="CM8" s="1203"/>
      <c r="CN8" s="1203"/>
      <c r="CO8" s="1203"/>
      <c r="CP8" s="1203"/>
      <c r="CQ8" s="1203"/>
      <c r="CR8" s="1203"/>
      <c r="CS8" s="1203"/>
      <c r="CT8" s="1203"/>
      <c r="CU8" s="1203"/>
      <c r="CV8" s="1203"/>
      <c r="CW8" s="1203"/>
      <c r="CX8" s="1203"/>
      <c r="CY8" s="1203"/>
      <c r="CZ8" s="1203"/>
      <c r="DA8" s="1203"/>
      <c r="DB8" s="1203"/>
      <c r="DC8" s="1203"/>
      <c r="DD8" s="1203"/>
      <c r="DE8" s="1203"/>
    </row>
    <row r="9" spans="1:109" s="245" customFormat="1" ht="13.2" x14ac:dyDescent="0.2">
      <c r="A9" s="1203"/>
      <c r="B9" s="1203"/>
      <c r="C9" s="1203"/>
      <c r="D9" s="1203"/>
      <c r="E9" s="1203"/>
      <c r="F9" s="1203"/>
      <c r="G9" s="1203"/>
      <c r="H9" s="1203"/>
      <c r="I9" s="1203"/>
      <c r="J9" s="1203"/>
      <c r="K9" s="1203"/>
      <c r="L9" s="1203"/>
      <c r="M9" s="1203"/>
      <c r="N9" s="1203"/>
      <c r="O9" s="1203"/>
      <c r="P9" s="1203"/>
      <c r="Q9" s="1203"/>
      <c r="R9" s="1203"/>
      <c r="S9" s="1203"/>
      <c r="T9" s="1203"/>
      <c r="U9" s="1203"/>
      <c r="V9" s="1203"/>
      <c r="W9" s="1203"/>
      <c r="X9" s="1203"/>
      <c r="Y9" s="1203"/>
      <c r="Z9" s="1203"/>
      <c r="AA9" s="1203"/>
      <c r="AB9" s="1203"/>
      <c r="AC9" s="1203"/>
      <c r="AD9" s="1203"/>
      <c r="AE9" s="1203"/>
      <c r="AF9" s="1203"/>
      <c r="AG9" s="1203"/>
      <c r="AH9" s="1203"/>
      <c r="AI9" s="1203"/>
      <c r="AJ9" s="1203"/>
      <c r="AK9" s="1203"/>
      <c r="AL9" s="1203"/>
      <c r="AM9" s="1203"/>
      <c r="AN9" s="1203"/>
      <c r="AO9" s="1203"/>
      <c r="AP9" s="1203"/>
      <c r="AQ9" s="1203"/>
      <c r="AR9" s="1203"/>
      <c r="AS9" s="1203"/>
      <c r="AT9" s="1203"/>
      <c r="AU9" s="1203"/>
      <c r="AV9" s="1203"/>
      <c r="AW9" s="1203"/>
      <c r="AX9" s="1203"/>
      <c r="AY9" s="1203"/>
      <c r="AZ9" s="1203"/>
      <c r="BA9" s="1203"/>
      <c r="BB9" s="1203"/>
      <c r="BC9" s="1203"/>
      <c r="BD9" s="1203"/>
      <c r="BE9" s="1203"/>
      <c r="BF9" s="1203"/>
      <c r="BG9" s="1203"/>
      <c r="BH9" s="1203"/>
      <c r="BI9" s="1203"/>
      <c r="BJ9" s="1203"/>
      <c r="BK9" s="1203"/>
      <c r="BL9" s="1203"/>
      <c r="BM9" s="1203"/>
      <c r="BN9" s="1203"/>
      <c r="BO9" s="1203"/>
      <c r="BP9" s="1203"/>
      <c r="BQ9" s="1203"/>
      <c r="BR9" s="1203"/>
      <c r="BS9" s="1203"/>
      <c r="BT9" s="1203"/>
      <c r="BU9" s="1203"/>
      <c r="BV9" s="1203"/>
      <c r="BW9" s="1203"/>
      <c r="BX9" s="1203"/>
      <c r="BY9" s="1203"/>
      <c r="BZ9" s="1203"/>
      <c r="CA9" s="1203"/>
      <c r="CB9" s="1203"/>
      <c r="CC9" s="1203"/>
      <c r="CD9" s="1203"/>
      <c r="CE9" s="1203"/>
      <c r="CF9" s="1203"/>
      <c r="CG9" s="1203"/>
      <c r="CH9" s="1203"/>
      <c r="CI9" s="1203"/>
      <c r="CJ9" s="1203"/>
      <c r="CK9" s="1203"/>
      <c r="CL9" s="1203"/>
      <c r="CM9" s="1203"/>
      <c r="CN9" s="1203"/>
      <c r="CO9" s="1203"/>
      <c r="CP9" s="1203"/>
      <c r="CQ9" s="1203"/>
      <c r="CR9" s="1203"/>
      <c r="CS9" s="1203"/>
      <c r="CT9" s="1203"/>
      <c r="CU9" s="1203"/>
      <c r="CV9" s="1203"/>
      <c r="CW9" s="1203"/>
      <c r="CX9" s="1203"/>
      <c r="CY9" s="1203"/>
      <c r="CZ9" s="1203"/>
      <c r="DA9" s="1203"/>
      <c r="DB9" s="1203"/>
      <c r="DC9" s="1203"/>
      <c r="DD9" s="1203"/>
      <c r="DE9" s="1203"/>
    </row>
    <row r="10" spans="1:109" s="245" customFormat="1" ht="13.2" x14ac:dyDescent="0.2">
      <c r="A10" s="1203"/>
      <c r="B10" s="1203"/>
      <c r="C10" s="1203"/>
      <c r="D10" s="1203"/>
      <c r="E10" s="1203"/>
      <c r="F10" s="1203"/>
      <c r="G10" s="1203"/>
      <c r="H10" s="1203"/>
      <c r="I10" s="1203"/>
      <c r="J10" s="1203"/>
      <c r="K10" s="1203"/>
      <c r="L10" s="1203"/>
      <c r="M10" s="1203"/>
      <c r="N10" s="1203"/>
      <c r="O10" s="1203"/>
      <c r="P10" s="1203"/>
      <c r="Q10" s="1203"/>
      <c r="R10" s="1203"/>
      <c r="S10" s="1203"/>
      <c r="T10" s="1203"/>
      <c r="U10" s="1203"/>
      <c r="V10" s="1203"/>
      <c r="W10" s="1203"/>
      <c r="X10" s="1203"/>
      <c r="Y10" s="1203"/>
      <c r="Z10" s="1203"/>
      <c r="AA10" s="1203"/>
      <c r="AB10" s="1203"/>
      <c r="AC10" s="1203"/>
      <c r="AD10" s="1203"/>
      <c r="AE10" s="1203"/>
      <c r="AF10" s="1203"/>
      <c r="AG10" s="1203"/>
      <c r="AH10" s="1203"/>
      <c r="AI10" s="1203"/>
      <c r="AJ10" s="1203"/>
      <c r="AK10" s="1203"/>
      <c r="AL10" s="1203"/>
      <c r="AM10" s="1203"/>
      <c r="AN10" s="1203"/>
      <c r="AO10" s="1203"/>
      <c r="AP10" s="1203"/>
      <c r="AQ10" s="1203"/>
      <c r="AR10" s="1203"/>
      <c r="AS10" s="1203"/>
      <c r="AT10" s="1203"/>
      <c r="AU10" s="1203"/>
      <c r="AV10" s="1203"/>
      <c r="AW10" s="1203"/>
      <c r="AX10" s="1203"/>
      <c r="AY10" s="1203"/>
      <c r="AZ10" s="1203"/>
      <c r="BA10" s="1203"/>
      <c r="BB10" s="1203"/>
      <c r="BC10" s="1203"/>
      <c r="BD10" s="1203"/>
      <c r="BE10" s="1203"/>
      <c r="BF10" s="1203"/>
      <c r="BG10" s="1203"/>
      <c r="BH10" s="1203"/>
      <c r="BI10" s="1203"/>
      <c r="BJ10" s="1203"/>
      <c r="BK10" s="1203"/>
      <c r="BL10" s="1203"/>
      <c r="BM10" s="1203"/>
      <c r="BN10" s="1203"/>
      <c r="BO10" s="1203"/>
      <c r="BP10" s="1203"/>
      <c r="BQ10" s="1203"/>
      <c r="BR10" s="1203"/>
      <c r="BS10" s="1203"/>
      <c r="BT10" s="1203"/>
      <c r="BU10" s="1203"/>
      <c r="BV10" s="1203"/>
      <c r="BW10" s="1203"/>
      <c r="BX10" s="1203"/>
      <c r="BY10" s="1203"/>
      <c r="BZ10" s="1203"/>
      <c r="CA10" s="1203"/>
      <c r="CB10" s="1203"/>
      <c r="CC10" s="1203"/>
      <c r="CD10" s="1203"/>
      <c r="CE10" s="1203"/>
      <c r="CF10" s="1203"/>
      <c r="CG10" s="1203"/>
      <c r="CH10" s="1203"/>
      <c r="CI10" s="1203"/>
      <c r="CJ10" s="1203"/>
      <c r="CK10" s="1203"/>
      <c r="CL10" s="1203"/>
      <c r="CM10" s="1203"/>
      <c r="CN10" s="1203"/>
      <c r="CO10" s="1203"/>
      <c r="CP10" s="1203"/>
      <c r="CQ10" s="1203"/>
      <c r="CR10" s="1203"/>
      <c r="CS10" s="1203"/>
      <c r="CT10" s="1203"/>
      <c r="CU10" s="1203"/>
      <c r="CV10" s="1203"/>
      <c r="CW10" s="1203"/>
      <c r="CX10" s="1203"/>
      <c r="CY10" s="1203"/>
      <c r="CZ10" s="1203"/>
      <c r="DA10" s="1203"/>
      <c r="DB10" s="1203"/>
      <c r="DC10" s="1203"/>
      <c r="DD10" s="1203"/>
      <c r="DE10" s="1203"/>
    </row>
    <row r="11" spans="1:109" s="245" customFormat="1" ht="13.2" x14ac:dyDescent="0.2">
      <c r="A11" s="1203"/>
      <c r="B11" s="1203"/>
      <c r="C11" s="1203"/>
      <c r="D11" s="1203"/>
      <c r="E11" s="1203"/>
      <c r="F11" s="1203"/>
      <c r="G11" s="1203"/>
      <c r="H11" s="1203"/>
      <c r="I11" s="1203"/>
      <c r="J11" s="1203"/>
      <c r="K11" s="1203"/>
      <c r="L11" s="1203"/>
      <c r="M11" s="1203"/>
      <c r="N11" s="1203"/>
      <c r="O11" s="1203"/>
      <c r="P11" s="1203"/>
      <c r="Q11" s="1203"/>
      <c r="R11" s="1203"/>
      <c r="S11" s="1203"/>
      <c r="T11" s="1203"/>
      <c r="U11" s="1203"/>
      <c r="V11" s="1203"/>
      <c r="W11" s="1203"/>
      <c r="X11" s="1203"/>
      <c r="Y11" s="1203"/>
      <c r="Z11" s="1203"/>
      <c r="AA11" s="1203"/>
      <c r="AB11" s="1203"/>
      <c r="AC11" s="1203"/>
      <c r="AD11" s="1203"/>
      <c r="AE11" s="1203"/>
      <c r="AF11" s="1203"/>
      <c r="AG11" s="1203"/>
      <c r="AH11" s="1203"/>
      <c r="AI11" s="1203"/>
      <c r="AJ11" s="1203"/>
      <c r="AK11" s="1203"/>
      <c r="AL11" s="1203"/>
      <c r="AM11" s="1203"/>
      <c r="AN11" s="1203"/>
      <c r="AO11" s="1203"/>
      <c r="AP11" s="1203"/>
      <c r="AQ11" s="1203"/>
      <c r="AR11" s="1203"/>
      <c r="AS11" s="1203"/>
      <c r="AT11" s="1203"/>
      <c r="AU11" s="1203"/>
      <c r="AV11" s="1203"/>
      <c r="AW11" s="1203"/>
      <c r="AX11" s="1203"/>
      <c r="AY11" s="1203"/>
      <c r="AZ11" s="1203"/>
      <c r="BA11" s="1203"/>
      <c r="BB11" s="1203"/>
      <c r="BC11" s="1203"/>
      <c r="BD11" s="1203"/>
      <c r="BE11" s="1203"/>
      <c r="BF11" s="1203"/>
      <c r="BG11" s="1203"/>
      <c r="BH11" s="1203"/>
      <c r="BI11" s="1203"/>
      <c r="BJ11" s="1203"/>
      <c r="BK11" s="1203"/>
      <c r="BL11" s="1203"/>
      <c r="BM11" s="1203"/>
      <c r="BN11" s="1203"/>
      <c r="BO11" s="1203"/>
      <c r="BP11" s="1203"/>
      <c r="BQ11" s="1203"/>
      <c r="BR11" s="1203"/>
      <c r="BS11" s="1203"/>
      <c r="BT11" s="1203"/>
      <c r="BU11" s="1203"/>
      <c r="BV11" s="1203"/>
      <c r="BW11" s="1203"/>
      <c r="BX11" s="1203"/>
      <c r="BY11" s="1203"/>
      <c r="BZ11" s="1203"/>
      <c r="CA11" s="1203"/>
      <c r="CB11" s="1203"/>
      <c r="CC11" s="1203"/>
      <c r="CD11" s="1203"/>
      <c r="CE11" s="1203"/>
      <c r="CF11" s="1203"/>
      <c r="CG11" s="1203"/>
      <c r="CH11" s="1203"/>
      <c r="CI11" s="1203"/>
      <c r="CJ11" s="1203"/>
      <c r="CK11" s="1203"/>
      <c r="CL11" s="1203"/>
      <c r="CM11" s="1203"/>
      <c r="CN11" s="1203"/>
      <c r="CO11" s="1203"/>
      <c r="CP11" s="1203"/>
      <c r="CQ11" s="1203"/>
      <c r="CR11" s="1203"/>
      <c r="CS11" s="1203"/>
      <c r="CT11" s="1203"/>
      <c r="CU11" s="1203"/>
      <c r="CV11" s="1203"/>
      <c r="CW11" s="1203"/>
      <c r="CX11" s="1203"/>
      <c r="CY11" s="1203"/>
      <c r="CZ11" s="1203"/>
      <c r="DA11" s="1203"/>
      <c r="DB11" s="1203"/>
      <c r="DC11" s="1203"/>
      <c r="DD11" s="1203"/>
      <c r="DE11" s="1203"/>
    </row>
    <row r="12" spans="1:109" s="245" customFormat="1" ht="13.2" x14ac:dyDescent="0.2">
      <c r="A12" s="1203"/>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c r="X12" s="1203"/>
      <c r="Y12" s="1203"/>
      <c r="Z12" s="1203"/>
      <c r="AA12" s="1203"/>
      <c r="AB12" s="1203"/>
      <c r="AC12" s="1203"/>
      <c r="AD12" s="1203"/>
      <c r="AE12" s="1203"/>
      <c r="AF12" s="1203"/>
      <c r="AG12" s="1203"/>
      <c r="AH12" s="1203"/>
      <c r="AI12" s="1203"/>
      <c r="AJ12" s="1203"/>
      <c r="AK12" s="1203"/>
      <c r="AL12" s="1203"/>
      <c r="AM12" s="1203"/>
      <c r="AN12" s="1203"/>
      <c r="AO12" s="1203"/>
      <c r="AP12" s="1203"/>
      <c r="AQ12" s="1203"/>
      <c r="AR12" s="1203"/>
      <c r="AS12" s="1203"/>
      <c r="AT12" s="1203"/>
      <c r="AU12" s="1203"/>
      <c r="AV12" s="1203"/>
      <c r="AW12" s="1203"/>
      <c r="AX12" s="1203"/>
      <c r="AY12" s="1203"/>
      <c r="AZ12" s="1203"/>
      <c r="BA12" s="1203"/>
      <c r="BB12" s="1203"/>
      <c r="BC12" s="1203"/>
      <c r="BD12" s="1203"/>
      <c r="BE12" s="1203"/>
      <c r="BF12" s="1203"/>
      <c r="BG12" s="1203"/>
      <c r="BH12" s="1203"/>
      <c r="BI12" s="1203"/>
      <c r="BJ12" s="1203"/>
      <c r="BK12" s="1203"/>
      <c r="BL12" s="1203"/>
      <c r="BM12" s="1203"/>
      <c r="BN12" s="1203"/>
      <c r="BO12" s="1203"/>
      <c r="BP12" s="1203"/>
      <c r="BQ12" s="1203"/>
      <c r="BR12" s="1203"/>
      <c r="BS12" s="1203"/>
      <c r="BT12" s="1203"/>
      <c r="BU12" s="1203"/>
      <c r="BV12" s="1203"/>
      <c r="BW12" s="1203"/>
      <c r="BX12" s="1203"/>
      <c r="BY12" s="1203"/>
      <c r="BZ12" s="1203"/>
      <c r="CA12" s="1203"/>
      <c r="CB12" s="1203"/>
      <c r="CC12" s="1203"/>
      <c r="CD12" s="1203"/>
      <c r="CE12" s="1203"/>
      <c r="CF12" s="1203"/>
      <c r="CG12" s="1203"/>
      <c r="CH12" s="1203"/>
      <c r="CI12" s="1203"/>
      <c r="CJ12" s="1203"/>
      <c r="CK12" s="1203"/>
      <c r="CL12" s="1203"/>
      <c r="CM12" s="1203"/>
      <c r="CN12" s="1203"/>
      <c r="CO12" s="1203"/>
      <c r="CP12" s="1203"/>
      <c r="CQ12" s="1203"/>
      <c r="CR12" s="1203"/>
      <c r="CS12" s="1203"/>
      <c r="CT12" s="1203"/>
      <c r="CU12" s="1203"/>
      <c r="CV12" s="1203"/>
      <c r="CW12" s="1203"/>
      <c r="CX12" s="1203"/>
      <c r="CY12" s="1203"/>
      <c r="CZ12" s="1203"/>
      <c r="DA12" s="1203"/>
      <c r="DB12" s="1203"/>
      <c r="DC12" s="1203"/>
      <c r="DD12" s="1203"/>
      <c r="DE12" s="1203"/>
    </row>
    <row r="13" spans="1:109" s="245" customFormat="1" ht="13.2" x14ac:dyDescent="0.2">
      <c r="A13" s="1203"/>
      <c r="B13" s="1203"/>
      <c r="C13" s="1203"/>
      <c r="D13" s="1203"/>
      <c r="E13" s="1203"/>
      <c r="F13" s="1203"/>
      <c r="G13" s="1203"/>
      <c r="H13" s="1203"/>
      <c r="I13" s="1203"/>
      <c r="J13" s="1203"/>
      <c r="K13" s="1203"/>
      <c r="L13" s="1203"/>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3"/>
      <c r="AM13" s="1203"/>
      <c r="AN13" s="1203"/>
      <c r="AO13" s="1203"/>
      <c r="AP13" s="1203"/>
      <c r="AQ13" s="1203"/>
      <c r="AR13" s="1203"/>
      <c r="AS13" s="1203"/>
      <c r="AT13" s="1203"/>
      <c r="AU13" s="1203"/>
      <c r="AV13" s="1203"/>
      <c r="AW13" s="1203"/>
      <c r="AX13" s="1203"/>
      <c r="AY13" s="1203"/>
      <c r="AZ13" s="1203"/>
      <c r="BA13" s="1203"/>
      <c r="BB13" s="1203"/>
      <c r="BC13" s="1203"/>
      <c r="BD13" s="1203"/>
      <c r="BE13" s="1203"/>
      <c r="BF13" s="1203"/>
      <c r="BG13" s="1203"/>
      <c r="BH13" s="1203"/>
      <c r="BI13" s="1203"/>
      <c r="BJ13" s="1203"/>
      <c r="BK13" s="1203"/>
      <c r="BL13" s="1203"/>
      <c r="BM13" s="1203"/>
      <c r="BN13" s="1203"/>
      <c r="BO13" s="1203"/>
      <c r="BP13" s="1203"/>
      <c r="BQ13" s="1203"/>
      <c r="BR13" s="1203"/>
      <c r="BS13" s="1203"/>
      <c r="BT13" s="1203"/>
      <c r="BU13" s="1203"/>
      <c r="BV13" s="1203"/>
      <c r="BW13" s="1203"/>
      <c r="BX13" s="1203"/>
      <c r="BY13" s="1203"/>
      <c r="BZ13" s="1203"/>
      <c r="CA13" s="1203"/>
      <c r="CB13" s="1203"/>
      <c r="CC13" s="1203"/>
      <c r="CD13" s="1203"/>
      <c r="CE13" s="1203"/>
      <c r="CF13" s="1203"/>
      <c r="CG13" s="1203"/>
      <c r="CH13" s="1203"/>
      <c r="CI13" s="1203"/>
      <c r="CJ13" s="1203"/>
      <c r="CK13" s="1203"/>
      <c r="CL13" s="1203"/>
      <c r="CM13" s="1203"/>
      <c r="CN13" s="1203"/>
      <c r="CO13" s="1203"/>
      <c r="CP13" s="1203"/>
      <c r="CQ13" s="1203"/>
      <c r="CR13" s="1203"/>
      <c r="CS13" s="1203"/>
      <c r="CT13" s="1203"/>
      <c r="CU13" s="1203"/>
      <c r="CV13" s="1203"/>
      <c r="CW13" s="1203"/>
      <c r="CX13" s="1203"/>
      <c r="CY13" s="1203"/>
      <c r="CZ13" s="1203"/>
      <c r="DA13" s="1203"/>
      <c r="DB13" s="1203"/>
      <c r="DC13" s="1203"/>
      <c r="DD13" s="1203"/>
      <c r="DE13" s="1203"/>
    </row>
    <row r="14" spans="1:109" s="245" customFormat="1" ht="13.2" x14ac:dyDescent="0.2">
      <c r="A14" s="1203"/>
      <c r="B14" s="1203"/>
      <c r="C14" s="1203"/>
      <c r="D14" s="1203"/>
      <c r="E14" s="1203"/>
      <c r="F14" s="1203"/>
      <c r="G14" s="1203"/>
      <c r="H14" s="1203"/>
      <c r="I14" s="1203"/>
      <c r="J14" s="1203"/>
      <c r="K14" s="1203"/>
      <c r="L14" s="1203"/>
      <c r="M14" s="1203"/>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3"/>
      <c r="AL14" s="1203"/>
      <c r="AM14" s="1203"/>
      <c r="AN14" s="1203"/>
      <c r="AO14" s="1203"/>
      <c r="AP14" s="1203"/>
      <c r="AQ14" s="1203"/>
      <c r="AR14" s="1203"/>
      <c r="AS14" s="1203"/>
      <c r="AT14" s="1203"/>
      <c r="AU14" s="1203"/>
      <c r="AV14" s="1203"/>
      <c r="AW14" s="1203"/>
      <c r="AX14" s="1203"/>
      <c r="AY14" s="1203"/>
      <c r="AZ14" s="1203"/>
      <c r="BA14" s="1203"/>
      <c r="BB14" s="1203"/>
      <c r="BC14" s="1203"/>
      <c r="BD14" s="1203"/>
      <c r="BE14" s="1203"/>
      <c r="BF14" s="1203"/>
      <c r="BG14" s="1203"/>
      <c r="BH14" s="1203"/>
      <c r="BI14" s="1203"/>
      <c r="BJ14" s="1203"/>
      <c r="BK14" s="1203"/>
      <c r="BL14" s="1203"/>
      <c r="BM14" s="1203"/>
      <c r="BN14" s="1203"/>
      <c r="BO14" s="1203"/>
      <c r="BP14" s="1203"/>
      <c r="BQ14" s="1203"/>
      <c r="BR14" s="1203"/>
      <c r="BS14" s="1203"/>
      <c r="BT14" s="1203"/>
      <c r="BU14" s="1203"/>
      <c r="BV14" s="1203"/>
      <c r="BW14" s="1203"/>
      <c r="BX14" s="1203"/>
      <c r="BY14" s="1203"/>
      <c r="BZ14" s="1203"/>
      <c r="CA14" s="1203"/>
      <c r="CB14" s="1203"/>
      <c r="CC14" s="1203"/>
      <c r="CD14" s="1203"/>
      <c r="CE14" s="1203"/>
      <c r="CF14" s="1203"/>
      <c r="CG14" s="1203"/>
      <c r="CH14" s="1203"/>
      <c r="CI14" s="1203"/>
      <c r="CJ14" s="1203"/>
      <c r="CK14" s="1203"/>
      <c r="CL14" s="1203"/>
      <c r="CM14" s="1203"/>
      <c r="CN14" s="1203"/>
      <c r="CO14" s="1203"/>
      <c r="CP14" s="1203"/>
      <c r="CQ14" s="1203"/>
      <c r="CR14" s="1203"/>
      <c r="CS14" s="1203"/>
      <c r="CT14" s="1203"/>
      <c r="CU14" s="1203"/>
      <c r="CV14" s="1203"/>
      <c r="CW14" s="1203"/>
      <c r="CX14" s="1203"/>
      <c r="CY14" s="1203"/>
      <c r="CZ14" s="1203"/>
      <c r="DA14" s="1203"/>
      <c r="DB14" s="1203"/>
      <c r="DC14" s="1203"/>
      <c r="DD14" s="1203"/>
      <c r="DE14" s="1203"/>
    </row>
    <row r="15" spans="1:109" s="245" customFormat="1" ht="13.2" x14ac:dyDescent="0.2">
      <c r="A15" s="247"/>
      <c r="B15" s="1203"/>
      <c r="C15" s="1203"/>
      <c r="D15" s="1203"/>
      <c r="E15" s="1203"/>
      <c r="F15" s="1203"/>
      <c r="G15" s="1203"/>
      <c r="H15" s="1203"/>
      <c r="I15" s="1203"/>
      <c r="J15" s="1203"/>
      <c r="K15" s="1203"/>
      <c r="L15" s="1203"/>
      <c r="M15" s="1203"/>
      <c r="N15" s="1203"/>
      <c r="O15" s="1203"/>
      <c r="P15" s="1203"/>
      <c r="Q15" s="1203"/>
      <c r="R15" s="1203"/>
      <c r="S15" s="1203"/>
      <c r="T15" s="1203"/>
      <c r="U15" s="1203"/>
      <c r="V15" s="1203"/>
      <c r="W15" s="1203"/>
      <c r="X15" s="1203"/>
      <c r="Y15" s="1203"/>
      <c r="Z15" s="1203"/>
      <c r="AA15" s="1203"/>
      <c r="AB15" s="1203"/>
      <c r="AC15" s="1203"/>
      <c r="AD15" s="1203"/>
      <c r="AE15" s="1203"/>
      <c r="AF15" s="1203"/>
      <c r="AG15" s="1203"/>
      <c r="AH15" s="1203"/>
      <c r="AI15" s="1203"/>
      <c r="AJ15" s="1203"/>
      <c r="AK15" s="1203"/>
      <c r="AL15" s="1203"/>
      <c r="AM15" s="1203"/>
      <c r="AN15" s="1203"/>
      <c r="AO15" s="1203"/>
      <c r="AP15" s="1203"/>
      <c r="AQ15" s="1203"/>
      <c r="AR15" s="1203"/>
      <c r="AS15" s="1203"/>
      <c r="AT15" s="1203"/>
      <c r="AU15" s="1203"/>
      <c r="AV15" s="1203"/>
      <c r="AW15" s="1203"/>
      <c r="AX15" s="1203"/>
      <c r="AY15" s="1203"/>
      <c r="AZ15" s="1203"/>
      <c r="BA15" s="1203"/>
      <c r="BB15" s="1203"/>
      <c r="BC15" s="1203"/>
      <c r="BD15" s="1203"/>
      <c r="BE15" s="1203"/>
      <c r="BF15" s="1203"/>
      <c r="BG15" s="1203"/>
      <c r="BH15" s="1203"/>
      <c r="BI15" s="1203"/>
      <c r="BJ15" s="1203"/>
      <c r="BK15" s="1203"/>
      <c r="BL15" s="1203"/>
      <c r="BM15" s="1203"/>
      <c r="BN15" s="1203"/>
      <c r="BO15" s="1203"/>
      <c r="BP15" s="1203"/>
      <c r="BQ15" s="1203"/>
      <c r="BR15" s="1203"/>
      <c r="BS15" s="1203"/>
      <c r="BT15" s="1203"/>
      <c r="BU15" s="1203"/>
      <c r="BV15" s="1203"/>
      <c r="BW15" s="1203"/>
      <c r="BX15" s="1203"/>
      <c r="BY15" s="1203"/>
      <c r="BZ15" s="1203"/>
      <c r="CA15" s="1203"/>
      <c r="CB15" s="1203"/>
      <c r="CC15" s="1203"/>
      <c r="CD15" s="1203"/>
      <c r="CE15" s="1203"/>
      <c r="CF15" s="1203"/>
      <c r="CG15" s="1203"/>
      <c r="CH15" s="1203"/>
      <c r="CI15" s="1203"/>
      <c r="CJ15" s="1203"/>
      <c r="CK15" s="1203"/>
      <c r="CL15" s="1203"/>
      <c r="CM15" s="1203"/>
      <c r="CN15" s="1203"/>
      <c r="CO15" s="1203"/>
      <c r="CP15" s="1203"/>
      <c r="CQ15" s="1203"/>
      <c r="CR15" s="1203"/>
      <c r="CS15" s="1203"/>
      <c r="CT15" s="1203"/>
      <c r="CU15" s="1203"/>
      <c r="CV15" s="1203"/>
      <c r="CW15" s="1203"/>
      <c r="CX15" s="1203"/>
      <c r="CY15" s="1203"/>
      <c r="CZ15" s="1203"/>
      <c r="DA15" s="1203"/>
      <c r="DB15" s="1203"/>
      <c r="DC15" s="1203"/>
      <c r="DD15" s="1203"/>
      <c r="DE15" s="1203"/>
    </row>
    <row r="16" spans="1:109" s="245" customFormat="1" ht="13.2" x14ac:dyDescent="0.2">
      <c r="A16" s="247"/>
      <c r="B16" s="1203"/>
      <c r="C16" s="1203"/>
      <c r="D16" s="1203"/>
      <c r="E16" s="1203"/>
      <c r="F16" s="1203"/>
      <c r="G16" s="1203"/>
      <c r="H16" s="1203"/>
      <c r="I16" s="1203"/>
      <c r="J16" s="1203"/>
      <c r="K16" s="1203"/>
      <c r="L16" s="1203"/>
      <c r="M16" s="1203"/>
      <c r="N16" s="1203"/>
      <c r="O16" s="1203"/>
      <c r="P16" s="1203"/>
      <c r="Q16" s="1203"/>
      <c r="R16" s="1203"/>
      <c r="S16" s="1203"/>
      <c r="T16" s="1203"/>
      <c r="U16" s="1203"/>
      <c r="V16" s="1203"/>
      <c r="W16" s="1203"/>
      <c r="X16" s="1203"/>
      <c r="Y16" s="1203"/>
      <c r="Z16" s="1203"/>
      <c r="AA16" s="1203"/>
      <c r="AB16" s="1203"/>
      <c r="AC16" s="1203"/>
      <c r="AD16" s="1203"/>
      <c r="AE16" s="1203"/>
      <c r="AF16" s="1203"/>
      <c r="AG16" s="1203"/>
      <c r="AH16" s="1203"/>
      <c r="AI16" s="1203"/>
      <c r="AJ16" s="1203"/>
      <c r="AK16" s="1203"/>
      <c r="AL16" s="1203"/>
      <c r="AM16" s="1203"/>
      <c r="AN16" s="1203"/>
      <c r="AO16" s="1203"/>
      <c r="AP16" s="1203"/>
      <c r="AQ16" s="1203"/>
      <c r="AR16" s="1203"/>
      <c r="AS16" s="1203"/>
      <c r="AT16" s="1203"/>
      <c r="AU16" s="1203"/>
      <c r="AV16" s="1203"/>
      <c r="AW16" s="1203"/>
      <c r="AX16" s="1203"/>
      <c r="AY16" s="1203"/>
      <c r="AZ16" s="1203"/>
      <c r="BA16" s="1203"/>
      <c r="BB16" s="1203"/>
      <c r="BC16" s="1203"/>
      <c r="BD16" s="1203"/>
      <c r="BE16" s="1203"/>
      <c r="BF16" s="1203"/>
      <c r="BG16" s="1203"/>
      <c r="BH16" s="1203"/>
      <c r="BI16" s="1203"/>
      <c r="BJ16" s="1203"/>
      <c r="BK16" s="1203"/>
      <c r="BL16" s="1203"/>
      <c r="BM16" s="1203"/>
      <c r="BN16" s="1203"/>
      <c r="BO16" s="1203"/>
      <c r="BP16" s="1203"/>
      <c r="BQ16" s="1203"/>
      <c r="BR16" s="1203"/>
      <c r="BS16" s="1203"/>
      <c r="BT16" s="1203"/>
      <c r="BU16" s="1203"/>
      <c r="BV16" s="1203"/>
      <c r="BW16" s="1203"/>
      <c r="BX16" s="1203"/>
      <c r="BY16" s="1203"/>
      <c r="BZ16" s="1203"/>
      <c r="CA16" s="1203"/>
      <c r="CB16" s="1203"/>
      <c r="CC16" s="1203"/>
      <c r="CD16" s="1203"/>
      <c r="CE16" s="1203"/>
      <c r="CF16" s="1203"/>
      <c r="CG16" s="1203"/>
      <c r="CH16" s="1203"/>
      <c r="CI16" s="1203"/>
      <c r="CJ16" s="1203"/>
      <c r="CK16" s="1203"/>
      <c r="CL16" s="1203"/>
      <c r="CM16" s="1203"/>
      <c r="CN16" s="1203"/>
      <c r="CO16" s="1203"/>
      <c r="CP16" s="1203"/>
      <c r="CQ16" s="1203"/>
      <c r="CR16" s="1203"/>
      <c r="CS16" s="1203"/>
      <c r="CT16" s="1203"/>
      <c r="CU16" s="1203"/>
      <c r="CV16" s="1203"/>
      <c r="CW16" s="1203"/>
      <c r="CX16" s="1203"/>
      <c r="CY16" s="1203"/>
      <c r="CZ16" s="1203"/>
      <c r="DA16" s="1203"/>
      <c r="DB16" s="1203"/>
      <c r="DC16" s="1203"/>
      <c r="DD16" s="1203"/>
      <c r="DE16" s="1203"/>
    </row>
    <row r="17" spans="1:109" s="245" customFormat="1" ht="13.2" x14ac:dyDescent="0.2">
      <c r="A17" s="247"/>
      <c r="B17" s="1203"/>
      <c r="C17" s="1203"/>
      <c r="D17" s="1203"/>
      <c r="E17" s="1203"/>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c r="AC17" s="1203"/>
      <c r="AD17" s="1203"/>
      <c r="AE17" s="1203"/>
      <c r="AF17" s="1203"/>
      <c r="AG17" s="1203"/>
      <c r="AH17" s="1203"/>
      <c r="AI17" s="1203"/>
      <c r="AJ17" s="1203"/>
      <c r="AK17" s="1203"/>
      <c r="AL17" s="1203"/>
      <c r="AM17" s="1203"/>
      <c r="AN17" s="1203"/>
      <c r="AO17" s="1203"/>
      <c r="AP17" s="1203"/>
      <c r="AQ17" s="1203"/>
      <c r="AR17" s="1203"/>
      <c r="AS17" s="1203"/>
      <c r="AT17" s="1203"/>
      <c r="AU17" s="1203"/>
      <c r="AV17" s="1203"/>
      <c r="AW17" s="1203"/>
      <c r="AX17" s="1203"/>
      <c r="AY17" s="1203"/>
      <c r="AZ17" s="1203"/>
      <c r="BA17" s="1203"/>
      <c r="BB17" s="1203"/>
      <c r="BC17" s="1203"/>
      <c r="BD17" s="1203"/>
      <c r="BE17" s="1203"/>
      <c r="BF17" s="1203"/>
      <c r="BG17" s="1203"/>
      <c r="BH17" s="1203"/>
      <c r="BI17" s="1203"/>
      <c r="BJ17" s="1203"/>
      <c r="BK17" s="1203"/>
      <c r="BL17" s="1203"/>
      <c r="BM17" s="1203"/>
      <c r="BN17" s="1203"/>
      <c r="BO17" s="1203"/>
      <c r="BP17" s="1203"/>
      <c r="BQ17" s="1203"/>
      <c r="BR17" s="1203"/>
      <c r="BS17" s="1203"/>
      <c r="BT17" s="1203"/>
      <c r="BU17" s="1203"/>
      <c r="BV17" s="1203"/>
      <c r="BW17" s="1203"/>
      <c r="BX17" s="1203"/>
      <c r="BY17" s="1203"/>
      <c r="BZ17" s="1203"/>
      <c r="CA17" s="1203"/>
      <c r="CB17" s="1203"/>
      <c r="CC17" s="1203"/>
      <c r="CD17" s="1203"/>
      <c r="CE17" s="1203"/>
      <c r="CF17" s="1203"/>
      <c r="CG17" s="1203"/>
      <c r="CH17" s="1203"/>
      <c r="CI17" s="1203"/>
      <c r="CJ17" s="1203"/>
      <c r="CK17" s="1203"/>
      <c r="CL17" s="1203"/>
      <c r="CM17" s="1203"/>
      <c r="CN17" s="1203"/>
      <c r="CO17" s="1203"/>
      <c r="CP17" s="1203"/>
      <c r="CQ17" s="1203"/>
      <c r="CR17" s="1203"/>
      <c r="CS17" s="1203"/>
      <c r="CT17" s="1203"/>
      <c r="CU17" s="1203"/>
      <c r="CV17" s="1203"/>
      <c r="CW17" s="1203"/>
      <c r="CX17" s="1203"/>
      <c r="CY17" s="1203"/>
      <c r="CZ17" s="1203"/>
      <c r="DA17" s="1203"/>
      <c r="DB17" s="1203"/>
      <c r="DC17" s="1203"/>
      <c r="DD17" s="1203"/>
      <c r="DE17" s="1203"/>
    </row>
    <row r="18" spans="1:109" s="245" customFormat="1" ht="13.2" x14ac:dyDescent="0.2">
      <c r="A18" s="247"/>
      <c r="B18" s="1203"/>
      <c r="C18" s="1203"/>
      <c r="D18" s="1203"/>
      <c r="E18" s="1203"/>
      <c r="F18" s="1203"/>
      <c r="G18" s="1203"/>
      <c r="H18" s="1203"/>
      <c r="I18" s="1203"/>
      <c r="J18" s="1203"/>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c r="AY18" s="1203"/>
      <c r="AZ18" s="1203"/>
      <c r="BA18" s="1203"/>
      <c r="BB18" s="1203"/>
      <c r="BC18" s="1203"/>
      <c r="BD18" s="1203"/>
      <c r="BE18" s="1203"/>
      <c r="BF18" s="1203"/>
      <c r="BG18" s="1203"/>
      <c r="BH18" s="1203"/>
      <c r="BI18" s="1203"/>
      <c r="BJ18" s="1203"/>
      <c r="BK18" s="1203"/>
      <c r="BL18" s="1203"/>
      <c r="BM18" s="1203"/>
      <c r="BN18" s="1203"/>
      <c r="BO18" s="1203"/>
      <c r="BP18" s="1203"/>
      <c r="BQ18" s="1203"/>
      <c r="BR18" s="1203"/>
      <c r="BS18" s="1203"/>
      <c r="BT18" s="1203"/>
      <c r="BU18" s="1203"/>
      <c r="BV18" s="1203"/>
      <c r="BW18" s="1203"/>
      <c r="BX18" s="1203"/>
      <c r="BY18" s="1203"/>
      <c r="BZ18" s="1203"/>
      <c r="CA18" s="1203"/>
      <c r="CB18" s="1203"/>
      <c r="CC18" s="1203"/>
      <c r="CD18" s="1203"/>
      <c r="CE18" s="1203"/>
      <c r="CF18" s="1203"/>
      <c r="CG18" s="1203"/>
      <c r="CH18" s="1203"/>
      <c r="CI18" s="1203"/>
      <c r="CJ18" s="1203"/>
      <c r="CK18" s="1203"/>
      <c r="CL18" s="1203"/>
      <c r="CM18" s="1203"/>
      <c r="CN18" s="1203"/>
      <c r="CO18" s="1203"/>
      <c r="CP18" s="1203"/>
      <c r="CQ18" s="1203"/>
      <c r="CR18" s="1203"/>
      <c r="CS18" s="1203"/>
      <c r="CT18" s="1203"/>
      <c r="CU18" s="1203"/>
      <c r="CV18" s="1203"/>
      <c r="CW18" s="1203"/>
      <c r="CX18" s="1203"/>
      <c r="CY18" s="1203"/>
      <c r="CZ18" s="1203"/>
      <c r="DA18" s="1203"/>
      <c r="DB18" s="1203"/>
      <c r="DC18" s="1203"/>
      <c r="DD18" s="1203"/>
      <c r="DE18" s="1203"/>
    </row>
    <row r="19" spans="1:109" ht="13.2" x14ac:dyDescent="0.2">
      <c r="DD19" s="247"/>
      <c r="DE19" s="247"/>
    </row>
    <row r="20" spans="1:109" ht="13.2" x14ac:dyDescent="0.2">
      <c r="DD20" s="247"/>
      <c r="DE20" s="247"/>
    </row>
    <row r="21" spans="1:109" ht="17.25" customHeight="1" x14ac:dyDescent="0.2">
      <c r="B21" s="1204"/>
      <c r="C21" s="249"/>
      <c r="D21" s="249"/>
      <c r="E21" s="249"/>
      <c r="F21" s="249"/>
      <c r="G21" s="249"/>
      <c r="H21" s="249"/>
      <c r="I21" s="249"/>
      <c r="J21" s="249"/>
      <c r="K21" s="249"/>
      <c r="L21" s="249"/>
      <c r="M21" s="249"/>
      <c r="N21" s="1205"/>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205"/>
      <c r="AU21" s="249"/>
      <c r="AV21" s="249"/>
      <c r="AW21" s="249"/>
      <c r="AX21" s="249"/>
      <c r="AY21" s="249"/>
      <c r="AZ21" s="249"/>
      <c r="BA21" s="249"/>
      <c r="BB21" s="249"/>
      <c r="BC21" s="249"/>
      <c r="BD21" s="249"/>
      <c r="BE21" s="249"/>
      <c r="BF21" s="1205"/>
      <c r="BG21" s="249"/>
      <c r="BH21" s="249"/>
      <c r="BI21" s="249"/>
      <c r="BJ21" s="249"/>
      <c r="BK21" s="249"/>
      <c r="BL21" s="249"/>
      <c r="BM21" s="249"/>
      <c r="BN21" s="249"/>
      <c r="BO21" s="249"/>
      <c r="BP21" s="249"/>
      <c r="BQ21" s="249"/>
      <c r="BR21" s="1205"/>
      <c r="BS21" s="249"/>
      <c r="BT21" s="249"/>
      <c r="BU21" s="249"/>
      <c r="BV21" s="249"/>
      <c r="BW21" s="249"/>
      <c r="BX21" s="249"/>
      <c r="BY21" s="249"/>
      <c r="BZ21" s="249"/>
      <c r="CA21" s="249"/>
      <c r="CB21" s="249"/>
      <c r="CC21" s="249"/>
      <c r="CD21" s="1205"/>
      <c r="CE21" s="249"/>
      <c r="CF21" s="249"/>
      <c r="CG21" s="249"/>
      <c r="CH21" s="249"/>
      <c r="CI21" s="249"/>
      <c r="CJ21" s="249"/>
      <c r="CK21" s="249"/>
      <c r="CL21" s="249"/>
      <c r="CM21" s="249"/>
      <c r="CN21" s="249"/>
      <c r="CO21" s="249"/>
      <c r="CP21" s="1205"/>
      <c r="CQ21" s="249"/>
      <c r="CR21" s="249"/>
      <c r="CS21" s="249"/>
      <c r="CT21" s="249"/>
      <c r="CU21" s="249"/>
      <c r="CV21" s="249"/>
      <c r="CW21" s="249"/>
      <c r="CX21" s="249"/>
      <c r="CY21" s="249"/>
      <c r="CZ21" s="249"/>
      <c r="DA21" s="249"/>
      <c r="DB21" s="1205"/>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206"/>
      <c r="DD40" s="1206"/>
      <c r="DE40" s="247"/>
    </row>
    <row r="41" spans="2:109" ht="16.2" x14ac:dyDescent="0.2">
      <c r="B41" s="248" t="s">
        <v>609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7"/>
      <c r="I42" s="1208"/>
      <c r="J42" s="1208"/>
      <c r="K42" s="1208"/>
      <c r="AM42" s="1207"/>
      <c r="AN42" s="1207" t="s">
        <v>610</v>
      </c>
      <c r="AP42" s="1208"/>
      <c r="AQ42" s="1208"/>
      <c r="AR42" s="1208"/>
      <c r="AY42" s="1207"/>
      <c r="BA42" s="1208"/>
      <c r="BB42" s="1208"/>
      <c r="BC42" s="1208"/>
      <c r="BK42" s="1207"/>
      <c r="BM42" s="1208"/>
      <c r="BN42" s="1208"/>
      <c r="BO42" s="1208"/>
      <c r="BW42" s="1207"/>
      <c r="BY42" s="1208"/>
      <c r="BZ42" s="1208"/>
      <c r="CA42" s="1208"/>
      <c r="CI42" s="1207"/>
      <c r="CK42" s="1208"/>
      <c r="CL42" s="1208"/>
      <c r="CM42" s="1208"/>
      <c r="CU42" s="1207"/>
      <c r="CW42" s="1208"/>
      <c r="CX42" s="1208"/>
      <c r="CY42" s="1208"/>
    </row>
    <row r="43" spans="2:109" ht="13.5" customHeight="1" x14ac:dyDescent="0.2">
      <c r="B43" s="251"/>
      <c r="AN43" s="1209" t="s">
        <v>611</v>
      </c>
      <c r="AO43" s="1210"/>
      <c r="AP43" s="1210"/>
      <c r="AQ43" s="1210"/>
      <c r="AR43" s="1210"/>
      <c r="AS43" s="1210"/>
      <c r="AT43" s="1210"/>
      <c r="AU43" s="1210"/>
      <c r="AV43" s="1210"/>
      <c r="AW43" s="1210"/>
      <c r="AX43" s="1210"/>
      <c r="AY43" s="1210"/>
      <c r="AZ43" s="1210"/>
      <c r="BA43" s="1210"/>
      <c r="BB43" s="1210"/>
      <c r="BC43" s="1210"/>
      <c r="BD43" s="1210"/>
      <c r="BE43" s="1210"/>
      <c r="BF43" s="1210"/>
      <c r="BG43" s="1210"/>
      <c r="BH43" s="1210"/>
      <c r="BI43" s="1210"/>
      <c r="BJ43" s="1210"/>
      <c r="BK43" s="1210"/>
      <c r="BL43" s="1210"/>
      <c r="BM43" s="1210"/>
      <c r="BN43" s="1210"/>
      <c r="BO43" s="1210"/>
      <c r="BP43" s="1210"/>
      <c r="BQ43" s="1210"/>
      <c r="BR43" s="1210"/>
      <c r="BS43" s="1210"/>
      <c r="BT43" s="1210"/>
      <c r="BU43" s="1210"/>
      <c r="BV43" s="1210"/>
      <c r="BW43" s="1210"/>
      <c r="BX43" s="1210"/>
      <c r="BY43" s="1210"/>
      <c r="BZ43" s="1210"/>
      <c r="CA43" s="1210"/>
      <c r="CB43" s="1210"/>
      <c r="CC43" s="1210"/>
      <c r="CD43" s="1210"/>
      <c r="CE43" s="1210"/>
      <c r="CF43" s="1210"/>
      <c r="CG43" s="1210"/>
      <c r="CH43" s="1210"/>
      <c r="CI43" s="1210"/>
      <c r="CJ43" s="1210"/>
      <c r="CK43" s="1210"/>
      <c r="CL43" s="1210"/>
      <c r="CM43" s="1210"/>
      <c r="CN43" s="1210"/>
      <c r="CO43" s="1210"/>
      <c r="CP43" s="1210"/>
      <c r="CQ43" s="1210"/>
      <c r="CR43" s="1210"/>
      <c r="CS43" s="1210"/>
      <c r="CT43" s="1210"/>
      <c r="CU43" s="1210"/>
      <c r="CV43" s="1210"/>
      <c r="CW43" s="1210"/>
      <c r="CX43" s="1210"/>
      <c r="CY43" s="1210"/>
      <c r="CZ43" s="1210"/>
      <c r="DA43" s="1210"/>
      <c r="DB43" s="1210"/>
      <c r="DC43" s="1211"/>
    </row>
    <row r="44" spans="2:109" ht="13.2" x14ac:dyDescent="0.2">
      <c r="B44" s="251"/>
      <c r="AN44" s="1212"/>
      <c r="AO44" s="1213"/>
      <c r="AP44" s="1213"/>
      <c r="AQ44" s="1213"/>
      <c r="AR44" s="1213"/>
      <c r="AS44" s="1213"/>
      <c r="AT44" s="1213"/>
      <c r="AU44" s="1213"/>
      <c r="AV44" s="1213"/>
      <c r="AW44" s="1213"/>
      <c r="AX44" s="1213"/>
      <c r="AY44" s="1213"/>
      <c r="AZ44" s="1213"/>
      <c r="BA44" s="1213"/>
      <c r="BB44" s="1213"/>
      <c r="BC44" s="1213"/>
      <c r="BD44" s="1213"/>
      <c r="BE44" s="1213"/>
      <c r="BF44" s="1213"/>
      <c r="BG44" s="1213"/>
      <c r="BH44" s="1213"/>
      <c r="BI44" s="1213"/>
      <c r="BJ44" s="1213"/>
      <c r="BK44" s="1213"/>
      <c r="BL44" s="1213"/>
      <c r="BM44" s="1213"/>
      <c r="BN44" s="1213"/>
      <c r="BO44" s="1213"/>
      <c r="BP44" s="1213"/>
      <c r="BQ44" s="1213"/>
      <c r="BR44" s="1213"/>
      <c r="BS44" s="1213"/>
      <c r="BT44" s="1213"/>
      <c r="BU44" s="1213"/>
      <c r="BV44" s="1213"/>
      <c r="BW44" s="1213"/>
      <c r="BX44" s="1213"/>
      <c r="BY44" s="1213"/>
      <c r="BZ44" s="1213"/>
      <c r="CA44" s="1213"/>
      <c r="CB44" s="1213"/>
      <c r="CC44" s="1213"/>
      <c r="CD44" s="1213"/>
      <c r="CE44" s="1213"/>
      <c r="CF44" s="1213"/>
      <c r="CG44" s="1213"/>
      <c r="CH44" s="1213"/>
      <c r="CI44" s="1213"/>
      <c r="CJ44" s="1213"/>
      <c r="CK44" s="1213"/>
      <c r="CL44" s="1213"/>
      <c r="CM44" s="1213"/>
      <c r="CN44" s="1213"/>
      <c r="CO44" s="1213"/>
      <c r="CP44" s="1213"/>
      <c r="CQ44" s="1213"/>
      <c r="CR44" s="1213"/>
      <c r="CS44" s="1213"/>
      <c r="CT44" s="1213"/>
      <c r="CU44" s="1213"/>
      <c r="CV44" s="1213"/>
      <c r="CW44" s="1213"/>
      <c r="CX44" s="1213"/>
      <c r="CY44" s="1213"/>
      <c r="CZ44" s="1213"/>
      <c r="DA44" s="1213"/>
      <c r="DB44" s="1213"/>
      <c r="DC44" s="1214"/>
    </row>
    <row r="45" spans="2:109" ht="13.2" x14ac:dyDescent="0.2">
      <c r="B45" s="251"/>
      <c r="AN45" s="1212"/>
      <c r="AO45" s="1213"/>
      <c r="AP45" s="1213"/>
      <c r="AQ45" s="1213"/>
      <c r="AR45" s="1213"/>
      <c r="AS45" s="1213"/>
      <c r="AT45" s="1213"/>
      <c r="AU45" s="1213"/>
      <c r="AV45" s="1213"/>
      <c r="AW45" s="1213"/>
      <c r="AX45" s="1213"/>
      <c r="AY45" s="1213"/>
      <c r="AZ45" s="1213"/>
      <c r="BA45" s="1213"/>
      <c r="BB45" s="1213"/>
      <c r="BC45" s="1213"/>
      <c r="BD45" s="1213"/>
      <c r="BE45" s="1213"/>
      <c r="BF45" s="1213"/>
      <c r="BG45" s="1213"/>
      <c r="BH45" s="1213"/>
      <c r="BI45" s="1213"/>
      <c r="BJ45" s="1213"/>
      <c r="BK45" s="1213"/>
      <c r="BL45" s="1213"/>
      <c r="BM45" s="1213"/>
      <c r="BN45" s="1213"/>
      <c r="BO45" s="1213"/>
      <c r="BP45" s="1213"/>
      <c r="BQ45" s="1213"/>
      <c r="BR45" s="1213"/>
      <c r="BS45" s="1213"/>
      <c r="BT45" s="1213"/>
      <c r="BU45" s="1213"/>
      <c r="BV45" s="1213"/>
      <c r="BW45" s="1213"/>
      <c r="BX45" s="1213"/>
      <c r="BY45" s="1213"/>
      <c r="BZ45" s="1213"/>
      <c r="CA45" s="1213"/>
      <c r="CB45" s="1213"/>
      <c r="CC45" s="1213"/>
      <c r="CD45" s="1213"/>
      <c r="CE45" s="1213"/>
      <c r="CF45" s="1213"/>
      <c r="CG45" s="1213"/>
      <c r="CH45" s="1213"/>
      <c r="CI45" s="1213"/>
      <c r="CJ45" s="1213"/>
      <c r="CK45" s="1213"/>
      <c r="CL45" s="1213"/>
      <c r="CM45" s="1213"/>
      <c r="CN45" s="1213"/>
      <c r="CO45" s="1213"/>
      <c r="CP45" s="1213"/>
      <c r="CQ45" s="1213"/>
      <c r="CR45" s="1213"/>
      <c r="CS45" s="1213"/>
      <c r="CT45" s="1213"/>
      <c r="CU45" s="1213"/>
      <c r="CV45" s="1213"/>
      <c r="CW45" s="1213"/>
      <c r="CX45" s="1213"/>
      <c r="CY45" s="1213"/>
      <c r="CZ45" s="1213"/>
      <c r="DA45" s="1213"/>
      <c r="DB45" s="1213"/>
      <c r="DC45" s="1214"/>
    </row>
    <row r="46" spans="2:109" ht="13.2" x14ac:dyDescent="0.2">
      <c r="B46" s="251"/>
      <c r="AN46" s="1212"/>
      <c r="AO46" s="1213"/>
      <c r="AP46" s="1213"/>
      <c r="AQ46" s="1213"/>
      <c r="AR46" s="1213"/>
      <c r="AS46" s="1213"/>
      <c r="AT46" s="1213"/>
      <c r="AU46" s="1213"/>
      <c r="AV46" s="1213"/>
      <c r="AW46" s="1213"/>
      <c r="AX46" s="1213"/>
      <c r="AY46" s="1213"/>
      <c r="AZ46" s="1213"/>
      <c r="BA46" s="1213"/>
      <c r="BB46" s="1213"/>
      <c r="BC46" s="1213"/>
      <c r="BD46" s="1213"/>
      <c r="BE46" s="1213"/>
      <c r="BF46" s="1213"/>
      <c r="BG46" s="1213"/>
      <c r="BH46" s="1213"/>
      <c r="BI46" s="1213"/>
      <c r="BJ46" s="1213"/>
      <c r="BK46" s="1213"/>
      <c r="BL46" s="1213"/>
      <c r="BM46" s="1213"/>
      <c r="BN46" s="1213"/>
      <c r="BO46" s="1213"/>
      <c r="BP46" s="1213"/>
      <c r="BQ46" s="1213"/>
      <c r="BR46" s="1213"/>
      <c r="BS46" s="1213"/>
      <c r="BT46" s="1213"/>
      <c r="BU46" s="1213"/>
      <c r="BV46" s="1213"/>
      <c r="BW46" s="1213"/>
      <c r="BX46" s="1213"/>
      <c r="BY46" s="1213"/>
      <c r="BZ46" s="1213"/>
      <c r="CA46" s="1213"/>
      <c r="CB46" s="1213"/>
      <c r="CC46" s="1213"/>
      <c r="CD46" s="1213"/>
      <c r="CE46" s="1213"/>
      <c r="CF46" s="1213"/>
      <c r="CG46" s="1213"/>
      <c r="CH46" s="1213"/>
      <c r="CI46" s="1213"/>
      <c r="CJ46" s="1213"/>
      <c r="CK46" s="1213"/>
      <c r="CL46" s="1213"/>
      <c r="CM46" s="1213"/>
      <c r="CN46" s="1213"/>
      <c r="CO46" s="1213"/>
      <c r="CP46" s="1213"/>
      <c r="CQ46" s="1213"/>
      <c r="CR46" s="1213"/>
      <c r="CS46" s="1213"/>
      <c r="CT46" s="1213"/>
      <c r="CU46" s="1213"/>
      <c r="CV46" s="1213"/>
      <c r="CW46" s="1213"/>
      <c r="CX46" s="1213"/>
      <c r="CY46" s="1213"/>
      <c r="CZ46" s="1213"/>
      <c r="DA46" s="1213"/>
      <c r="DB46" s="1213"/>
      <c r="DC46" s="1214"/>
    </row>
    <row r="47" spans="2:109" ht="13.2" x14ac:dyDescent="0.2">
      <c r="B47" s="251"/>
      <c r="AN47" s="1215"/>
      <c r="AO47" s="1216"/>
      <c r="AP47" s="1216"/>
      <c r="AQ47" s="1216"/>
      <c r="AR47" s="1216"/>
      <c r="AS47" s="1216"/>
      <c r="AT47" s="1216"/>
      <c r="AU47" s="1216"/>
      <c r="AV47" s="1216"/>
      <c r="AW47" s="1216"/>
      <c r="AX47" s="1216"/>
      <c r="AY47" s="1216"/>
      <c r="AZ47" s="1216"/>
      <c r="BA47" s="1216"/>
      <c r="BB47" s="1216"/>
      <c r="BC47" s="1216"/>
      <c r="BD47" s="1216"/>
      <c r="BE47" s="1216"/>
      <c r="BF47" s="1216"/>
      <c r="BG47" s="1216"/>
      <c r="BH47" s="1216"/>
      <c r="BI47" s="1216"/>
      <c r="BJ47" s="1216"/>
      <c r="BK47" s="1216"/>
      <c r="BL47" s="1216"/>
      <c r="BM47" s="1216"/>
      <c r="BN47" s="1216"/>
      <c r="BO47" s="1216"/>
      <c r="BP47" s="1216"/>
      <c r="BQ47" s="1216"/>
      <c r="BR47" s="1216"/>
      <c r="BS47" s="1216"/>
      <c r="BT47" s="1216"/>
      <c r="BU47" s="1216"/>
      <c r="BV47" s="1216"/>
      <c r="BW47" s="1216"/>
      <c r="BX47" s="1216"/>
      <c r="BY47" s="1216"/>
      <c r="BZ47" s="1216"/>
      <c r="CA47" s="1216"/>
      <c r="CB47" s="1216"/>
      <c r="CC47" s="1216"/>
      <c r="CD47" s="1216"/>
      <c r="CE47" s="1216"/>
      <c r="CF47" s="1216"/>
      <c r="CG47" s="1216"/>
      <c r="CH47" s="1216"/>
      <c r="CI47" s="1216"/>
      <c r="CJ47" s="1216"/>
      <c r="CK47" s="1216"/>
      <c r="CL47" s="1216"/>
      <c r="CM47" s="1216"/>
      <c r="CN47" s="1216"/>
      <c r="CO47" s="1216"/>
      <c r="CP47" s="1216"/>
      <c r="CQ47" s="1216"/>
      <c r="CR47" s="1216"/>
      <c r="CS47" s="1216"/>
      <c r="CT47" s="1216"/>
      <c r="CU47" s="1216"/>
      <c r="CV47" s="1216"/>
      <c r="CW47" s="1216"/>
      <c r="CX47" s="1216"/>
      <c r="CY47" s="1216"/>
      <c r="CZ47" s="1216"/>
      <c r="DA47" s="1216"/>
      <c r="DB47" s="1216"/>
      <c r="DC47" s="1217"/>
    </row>
    <row r="48" spans="2:109" ht="13.2" x14ac:dyDescent="0.2">
      <c r="B48" s="251"/>
      <c r="H48" s="1218"/>
      <c r="I48" s="1218"/>
      <c r="J48" s="1218"/>
      <c r="AN48" s="1218"/>
      <c r="AO48" s="1218"/>
      <c r="AP48" s="1218"/>
      <c r="AZ48" s="1218"/>
      <c r="BA48" s="1218"/>
      <c r="BB48" s="1218"/>
      <c r="BL48" s="1218"/>
      <c r="BM48" s="1218"/>
      <c r="BN48" s="1218"/>
      <c r="BX48" s="1218"/>
      <c r="BY48" s="1218"/>
      <c r="BZ48" s="1218"/>
      <c r="CJ48" s="1218"/>
      <c r="CK48" s="1218"/>
      <c r="CL48" s="1218"/>
      <c r="CV48" s="1218"/>
      <c r="CW48" s="1218"/>
      <c r="CX48" s="1218"/>
    </row>
    <row r="49" spans="1:109" ht="13.2" x14ac:dyDescent="0.2">
      <c r="B49" s="251"/>
      <c r="AN49" s="247" t="s">
        <v>612</v>
      </c>
    </row>
    <row r="50" spans="1:109" ht="13.2" x14ac:dyDescent="0.2">
      <c r="B50" s="251"/>
      <c r="G50" s="1219"/>
      <c r="H50" s="1219"/>
      <c r="I50" s="1219"/>
      <c r="J50" s="1219"/>
      <c r="K50" s="1220"/>
      <c r="L50" s="1220"/>
      <c r="M50" s="1221"/>
      <c r="N50" s="1221"/>
      <c r="AN50" s="1222"/>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4"/>
      <c r="BP50" s="1225" t="s">
        <v>564</v>
      </c>
      <c r="BQ50" s="1225"/>
      <c r="BR50" s="1225"/>
      <c r="BS50" s="1225"/>
      <c r="BT50" s="1225"/>
      <c r="BU50" s="1225"/>
      <c r="BV50" s="1225"/>
      <c r="BW50" s="1225"/>
      <c r="BX50" s="1225" t="s">
        <v>565</v>
      </c>
      <c r="BY50" s="1225"/>
      <c r="BZ50" s="1225"/>
      <c r="CA50" s="1225"/>
      <c r="CB50" s="1225"/>
      <c r="CC50" s="1225"/>
      <c r="CD50" s="1225"/>
      <c r="CE50" s="1225"/>
      <c r="CF50" s="1225" t="s">
        <v>566</v>
      </c>
      <c r="CG50" s="1225"/>
      <c r="CH50" s="1225"/>
      <c r="CI50" s="1225"/>
      <c r="CJ50" s="1225"/>
      <c r="CK50" s="1225"/>
      <c r="CL50" s="1225"/>
      <c r="CM50" s="1225"/>
      <c r="CN50" s="1225" t="s">
        <v>567</v>
      </c>
      <c r="CO50" s="1225"/>
      <c r="CP50" s="1225"/>
      <c r="CQ50" s="1225"/>
      <c r="CR50" s="1225"/>
      <c r="CS50" s="1225"/>
      <c r="CT50" s="1225"/>
      <c r="CU50" s="1225"/>
      <c r="CV50" s="1225" t="s">
        <v>568</v>
      </c>
      <c r="CW50" s="1225"/>
      <c r="CX50" s="1225"/>
      <c r="CY50" s="1225"/>
      <c r="CZ50" s="1225"/>
      <c r="DA50" s="1225"/>
      <c r="DB50" s="1225"/>
      <c r="DC50" s="1225"/>
    </row>
    <row r="51" spans="1:109" ht="13.5" customHeight="1" x14ac:dyDescent="0.2">
      <c r="B51" s="251"/>
      <c r="G51" s="1226"/>
      <c r="H51" s="1226"/>
      <c r="I51" s="1227"/>
      <c r="J51" s="1227"/>
      <c r="K51" s="1228"/>
      <c r="L51" s="1228"/>
      <c r="M51" s="1228"/>
      <c r="N51" s="1228"/>
      <c r="AM51" s="1218"/>
      <c r="AN51" s="1229" t="s">
        <v>613</v>
      </c>
      <c r="AO51" s="1229"/>
      <c r="AP51" s="1229"/>
      <c r="AQ51" s="1229"/>
      <c r="AR51" s="1229"/>
      <c r="AS51" s="1229"/>
      <c r="AT51" s="1229"/>
      <c r="AU51" s="1229"/>
      <c r="AV51" s="1229"/>
      <c r="AW51" s="1229"/>
      <c r="AX51" s="1229"/>
      <c r="AY51" s="1229"/>
      <c r="AZ51" s="1229"/>
      <c r="BA51" s="1229"/>
      <c r="BB51" s="1229" t="s">
        <v>614</v>
      </c>
      <c r="BC51" s="1229"/>
      <c r="BD51" s="1229"/>
      <c r="BE51" s="1229"/>
      <c r="BF51" s="1229"/>
      <c r="BG51" s="1229"/>
      <c r="BH51" s="1229"/>
      <c r="BI51" s="1229"/>
      <c r="BJ51" s="1229"/>
      <c r="BK51" s="1229"/>
      <c r="BL51" s="1229"/>
      <c r="BM51" s="1229"/>
      <c r="BN51" s="1229"/>
      <c r="BO51" s="1229"/>
      <c r="BP51" s="1230">
        <v>26.6</v>
      </c>
      <c r="BQ51" s="1230"/>
      <c r="BR51" s="1230"/>
      <c r="BS51" s="1230"/>
      <c r="BT51" s="1230"/>
      <c r="BU51" s="1230"/>
      <c r="BV51" s="1230"/>
      <c r="BW51" s="1230"/>
      <c r="BX51" s="1230">
        <v>36.700000000000003</v>
      </c>
      <c r="BY51" s="1230"/>
      <c r="BZ51" s="1230"/>
      <c r="CA51" s="1230"/>
      <c r="CB51" s="1230"/>
      <c r="CC51" s="1230"/>
      <c r="CD51" s="1230"/>
      <c r="CE51" s="1230"/>
      <c r="CF51" s="1230">
        <v>25.1</v>
      </c>
      <c r="CG51" s="1230"/>
      <c r="CH51" s="1230"/>
      <c r="CI51" s="1230"/>
      <c r="CJ51" s="1230"/>
      <c r="CK51" s="1230"/>
      <c r="CL51" s="1230"/>
      <c r="CM51" s="1230"/>
      <c r="CN51" s="1230">
        <v>35.299999999999997</v>
      </c>
      <c r="CO51" s="1230"/>
      <c r="CP51" s="1230"/>
      <c r="CQ51" s="1230"/>
      <c r="CR51" s="1230"/>
      <c r="CS51" s="1230"/>
      <c r="CT51" s="1230"/>
      <c r="CU51" s="1230"/>
      <c r="CV51" s="1230">
        <v>26.9</v>
      </c>
      <c r="CW51" s="1230"/>
      <c r="CX51" s="1230"/>
      <c r="CY51" s="1230"/>
      <c r="CZ51" s="1230"/>
      <c r="DA51" s="1230"/>
      <c r="DB51" s="1230"/>
      <c r="DC51" s="1230"/>
    </row>
    <row r="52" spans="1:109" ht="13.2" x14ac:dyDescent="0.2">
      <c r="B52" s="251"/>
      <c r="G52" s="1226"/>
      <c r="H52" s="1226"/>
      <c r="I52" s="1227"/>
      <c r="J52" s="1227"/>
      <c r="K52" s="1228"/>
      <c r="L52" s="1228"/>
      <c r="M52" s="1228"/>
      <c r="N52" s="1228"/>
      <c r="AM52" s="1218"/>
      <c r="AN52" s="1229"/>
      <c r="AO52" s="1229"/>
      <c r="AP52" s="1229"/>
      <c r="AQ52" s="1229"/>
      <c r="AR52" s="1229"/>
      <c r="AS52" s="1229"/>
      <c r="AT52" s="1229"/>
      <c r="AU52" s="1229"/>
      <c r="AV52" s="1229"/>
      <c r="AW52" s="1229"/>
      <c r="AX52" s="1229"/>
      <c r="AY52" s="1229"/>
      <c r="AZ52" s="1229"/>
      <c r="BA52" s="1229"/>
      <c r="BB52" s="1229"/>
      <c r="BC52" s="1229"/>
      <c r="BD52" s="1229"/>
      <c r="BE52" s="1229"/>
      <c r="BF52" s="1229"/>
      <c r="BG52" s="1229"/>
      <c r="BH52" s="1229"/>
      <c r="BI52" s="1229"/>
      <c r="BJ52" s="1229"/>
      <c r="BK52" s="1229"/>
      <c r="BL52" s="1229"/>
      <c r="BM52" s="1229"/>
      <c r="BN52" s="1229"/>
      <c r="BO52" s="1229"/>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ht="13.2" x14ac:dyDescent="0.2">
      <c r="A53" s="1208"/>
      <c r="B53" s="251"/>
      <c r="G53" s="1226"/>
      <c r="H53" s="1226"/>
      <c r="I53" s="1219"/>
      <c r="J53" s="1219"/>
      <c r="K53" s="1228"/>
      <c r="L53" s="1228"/>
      <c r="M53" s="1228"/>
      <c r="N53" s="1228"/>
      <c r="AM53" s="1218"/>
      <c r="AN53" s="1229"/>
      <c r="AO53" s="1229"/>
      <c r="AP53" s="1229"/>
      <c r="AQ53" s="1229"/>
      <c r="AR53" s="1229"/>
      <c r="AS53" s="1229"/>
      <c r="AT53" s="1229"/>
      <c r="AU53" s="1229"/>
      <c r="AV53" s="1229"/>
      <c r="AW53" s="1229"/>
      <c r="AX53" s="1229"/>
      <c r="AY53" s="1229"/>
      <c r="AZ53" s="1229"/>
      <c r="BA53" s="1229"/>
      <c r="BB53" s="1229" t="s">
        <v>615</v>
      </c>
      <c r="BC53" s="1229"/>
      <c r="BD53" s="1229"/>
      <c r="BE53" s="1229"/>
      <c r="BF53" s="1229"/>
      <c r="BG53" s="1229"/>
      <c r="BH53" s="1229"/>
      <c r="BI53" s="1229"/>
      <c r="BJ53" s="1229"/>
      <c r="BK53" s="1229"/>
      <c r="BL53" s="1229"/>
      <c r="BM53" s="1229"/>
      <c r="BN53" s="1229"/>
      <c r="BO53" s="1229"/>
      <c r="BP53" s="1230">
        <v>63.6</v>
      </c>
      <c r="BQ53" s="1230"/>
      <c r="BR53" s="1230"/>
      <c r="BS53" s="1230"/>
      <c r="BT53" s="1230"/>
      <c r="BU53" s="1230"/>
      <c r="BV53" s="1230"/>
      <c r="BW53" s="1230"/>
      <c r="BX53" s="1230">
        <v>64.3</v>
      </c>
      <c r="BY53" s="1230"/>
      <c r="BZ53" s="1230"/>
      <c r="CA53" s="1230"/>
      <c r="CB53" s="1230"/>
      <c r="CC53" s="1230"/>
      <c r="CD53" s="1230"/>
      <c r="CE53" s="1230"/>
      <c r="CF53" s="1230">
        <v>64.5</v>
      </c>
      <c r="CG53" s="1230"/>
      <c r="CH53" s="1230"/>
      <c r="CI53" s="1230"/>
      <c r="CJ53" s="1230"/>
      <c r="CK53" s="1230"/>
      <c r="CL53" s="1230"/>
      <c r="CM53" s="1230"/>
      <c r="CN53" s="1230">
        <v>64.3</v>
      </c>
      <c r="CO53" s="1230"/>
      <c r="CP53" s="1230"/>
      <c r="CQ53" s="1230"/>
      <c r="CR53" s="1230"/>
      <c r="CS53" s="1230"/>
      <c r="CT53" s="1230"/>
      <c r="CU53" s="1230"/>
      <c r="CV53" s="1230">
        <v>65.2</v>
      </c>
      <c r="CW53" s="1230"/>
      <c r="CX53" s="1230"/>
      <c r="CY53" s="1230"/>
      <c r="CZ53" s="1230"/>
      <c r="DA53" s="1230"/>
      <c r="DB53" s="1230"/>
      <c r="DC53" s="1230"/>
    </row>
    <row r="54" spans="1:109" ht="13.2" x14ac:dyDescent="0.2">
      <c r="A54" s="1208"/>
      <c r="B54" s="251"/>
      <c r="G54" s="1226"/>
      <c r="H54" s="1226"/>
      <c r="I54" s="1219"/>
      <c r="J54" s="1219"/>
      <c r="K54" s="1228"/>
      <c r="L54" s="1228"/>
      <c r="M54" s="1228"/>
      <c r="N54" s="1228"/>
      <c r="AM54" s="1218"/>
      <c r="AN54" s="1229"/>
      <c r="AO54" s="1229"/>
      <c r="AP54" s="1229"/>
      <c r="AQ54" s="1229"/>
      <c r="AR54" s="1229"/>
      <c r="AS54" s="1229"/>
      <c r="AT54" s="1229"/>
      <c r="AU54" s="1229"/>
      <c r="AV54" s="1229"/>
      <c r="AW54" s="1229"/>
      <c r="AX54" s="1229"/>
      <c r="AY54" s="1229"/>
      <c r="AZ54" s="1229"/>
      <c r="BA54" s="1229"/>
      <c r="BB54" s="1229"/>
      <c r="BC54" s="1229"/>
      <c r="BD54" s="1229"/>
      <c r="BE54" s="1229"/>
      <c r="BF54" s="1229"/>
      <c r="BG54" s="1229"/>
      <c r="BH54" s="1229"/>
      <c r="BI54" s="1229"/>
      <c r="BJ54" s="1229"/>
      <c r="BK54" s="1229"/>
      <c r="BL54" s="1229"/>
      <c r="BM54" s="1229"/>
      <c r="BN54" s="1229"/>
      <c r="BO54" s="1229"/>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ht="13.2" x14ac:dyDescent="0.2">
      <c r="A55" s="1208"/>
      <c r="B55" s="251"/>
      <c r="G55" s="1219"/>
      <c r="H55" s="1219"/>
      <c r="I55" s="1219"/>
      <c r="J55" s="1219"/>
      <c r="K55" s="1228"/>
      <c r="L55" s="1228"/>
      <c r="M55" s="1228"/>
      <c r="N55" s="1228"/>
      <c r="AN55" s="1225" t="s">
        <v>616</v>
      </c>
      <c r="AO55" s="1225"/>
      <c r="AP55" s="1225"/>
      <c r="AQ55" s="1225"/>
      <c r="AR55" s="1225"/>
      <c r="AS55" s="1225"/>
      <c r="AT55" s="1225"/>
      <c r="AU55" s="1225"/>
      <c r="AV55" s="1225"/>
      <c r="AW55" s="1225"/>
      <c r="AX55" s="1225"/>
      <c r="AY55" s="1225"/>
      <c r="AZ55" s="1225"/>
      <c r="BA55" s="1225"/>
      <c r="BB55" s="1229" t="s">
        <v>614</v>
      </c>
      <c r="BC55" s="1229"/>
      <c r="BD55" s="1229"/>
      <c r="BE55" s="1229"/>
      <c r="BF55" s="1229"/>
      <c r="BG55" s="1229"/>
      <c r="BH55" s="1229"/>
      <c r="BI55" s="1229"/>
      <c r="BJ55" s="1229"/>
      <c r="BK55" s="1229"/>
      <c r="BL55" s="1229"/>
      <c r="BM55" s="1229"/>
      <c r="BN55" s="1229"/>
      <c r="BO55" s="1229"/>
      <c r="BP55" s="1230">
        <v>17.399999999999999</v>
      </c>
      <c r="BQ55" s="1230"/>
      <c r="BR55" s="1230"/>
      <c r="BS55" s="1230"/>
      <c r="BT55" s="1230"/>
      <c r="BU55" s="1230"/>
      <c r="BV55" s="1230"/>
      <c r="BW55" s="1230"/>
      <c r="BX55" s="1230">
        <v>12.1</v>
      </c>
      <c r="BY55" s="1230"/>
      <c r="BZ55" s="1230"/>
      <c r="CA55" s="1230"/>
      <c r="CB55" s="1230"/>
      <c r="CC55" s="1230"/>
      <c r="CD55" s="1230"/>
      <c r="CE55" s="1230"/>
      <c r="CF55" s="1230">
        <v>11.2</v>
      </c>
      <c r="CG55" s="1230"/>
      <c r="CH55" s="1230"/>
      <c r="CI55" s="1230"/>
      <c r="CJ55" s="1230"/>
      <c r="CK55" s="1230"/>
      <c r="CL55" s="1230"/>
      <c r="CM55" s="1230"/>
      <c r="CN55" s="1230">
        <v>7.1</v>
      </c>
      <c r="CO55" s="1230"/>
      <c r="CP55" s="1230"/>
      <c r="CQ55" s="1230"/>
      <c r="CR55" s="1230"/>
      <c r="CS55" s="1230"/>
      <c r="CT55" s="1230"/>
      <c r="CU55" s="1230"/>
      <c r="CV55" s="1230">
        <v>5</v>
      </c>
      <c r="CW55" s="1230"/>
      <c r="CX55" s="1230"/>
      <c r="CY55" s="1230"/>
      <c r="CZ55" s="1230"/>
      <c r="DA55" s="1230"/>
      <c r="DB55" s="1230"/>
      <c r="DC55" s="1230"/>
    </row>
    <row r="56" spans="1:109" ht="13.2" x14ac:dyDescent="0.2">
      <c r="A56" s="1208"/>
      <c r="B56" s="251"/>
      <c r="G56" s="1219"/>
      <c r="H56" s="1219"/>
      <c r="I56" s="1219"/>
      <c r="J56" s="1219"/>
      <c r="K56" s="1228"/>
      <c r="L56" s="1228"/>
      <c r="M56" s="1228"/>
      <c r="N56" s="1228"/>
      <c r="AN56" s="1225"/>
      <c r="AO56" s="1225"/>
      <c r="AP56" s="1225"/>
      <c r="AQ56" s="1225"/>
      <c r="AR56" s="1225"/>
      <c r="AS56" s="1225"/>
      <c r="AT56" s="1225"/>
      <c r="AU56" s="1225"/>
      <c r="AV56" s="1225"/>
      <c r="AW56" s="1225"/>
      <c r="AX56" s="1225"/>
      <c r="AY56" s="1225"/>
      <c r="AZ56" s="1225"/>
      <c r="BA56" s="1225"/>
      <c r="BB56" s="1229"/>
      <c r="BC56" s="1229"/>
      <c r="BD56" s="1229"/>
      <c r="BE56" s="1229"/>
      <c r="BF56" s="1229"/>
      <c r="BG56" s="1229"/>
      <c r="BH56" s="1229"/>
      <c r="BI56" s="1229"/>
      <c r="BJ56" s="1229"/>
      <c r="BK56" s="1229"/>
      <c r="BL56" s="1229"/>
      <c r="BM56" s="1229"/>
      <c r="BN56" s="1229"/>
      <c r="BO56" s="1229"/>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08" customFormat="1" ht="13.2" x14ac:dyDescent="0.2">
      <c r="B57" s="1231"/>
      <c r="G57" s="1219"/>
      <c r="H57" s="1219"/>
      <c r="I57" s="1232"/>
      <c r="J57" s="1232"/>
      <c r="K57" s="1228"/>
      <c r="L57" s="1228"/>
      <c r="M57" s="1228"/>
      <c r="N57" s="1228"/>
      <c r="AM57" s="247"/>
      <c r="AN57" s="1225"/>
      <c r="AO57" s="1225"/>
      <c r="AP57" s="1225"/>
      <c r="AQ57" s="1225"/>
      <c r="AR57" s="1225"/>
      <c r="AS57" s="1225"/>
      <c r="AT57" s="1225"/>
      <c r="AU57" s="1225"/>
      <c r="AV57" s="1225"/>
      <c r="AW57" s="1225"/>
      <c r="AX57" s="1225"/>
      <c r="AY57" s="1225"/>
      <c r="AZ57" s="1225"/>
      <c r="BA57" s="1225"/>
      <c r="BB57" s="1229" t="s">
        <v>615</v>
      </c>
      <c r="BC57" s="1229"/>
      <c r="BD57" s="1229"/>
      <c r="BE57" s="1229"/>
      <c r="BF57" s="1229"/>
      <c r="BG57" s="1229"/>
      <c r="BH57" s="1229"/>
      <c r="BI57" s="1229"/>
      <c r="BJ57" s="1229"/>
      <c r="BK57" s="1229"/>
      <c r="BL57" s="1229"/>
      <c r="BM57" s="1229"/>
      <c r="BN57" s="1229"/>
      <c r="BO57" s="1229"/>
      <c r="BP57" s="1230">
        <v>58.9</v>
      </c>
      <c r="BQ57" s="1230"/>
      <c r="BR57" s="1230"/>
      <c r="BS57" s="1230"/>
      <c r="BT57" s="1230"/>
      <c r="BU57" s="1230"/>
      <c r="BV57" s="1230"/>
      <c r="BW57" s="1230"/>
      <c r="BX57" s="1230">
        <v>59.4</v>
      </c>
      <c r="BY57" s="1230"/>
      <c r="BZ57" s="1230"/>
      <c r="CA57" s="1230"/>
      <c r="CB57" s="1230"/>
      <c r="CC57" s="1230"/>
      <c r="CD57" s="1230"/>
      <c r="CE57" s="1230"/>
      <c r="CF57" s="1230">
        <v>60.2</v>
      </c>
      <c r="CG57" s="1230"/>
      <c r="CH57" s="1230"/>
      <c r="CI57" s="1230"/>
      <c r="CJ57" s="1230"/>
      <c r="CK57" s="1230"/>
      <c r="CL57" s="1230"/>
      <c r="CM57" s="1230"/>
      <c r="CN57" s="1230">
        <v>61</v>
      </c>
      <c r="CO57" s="1230"/>
      <c r="CP57" s="1230"/>
      <c r="CQ57" s="1230"/>
      <c r="CR57" s="1230"/>
      <c r="CS57" s="1230"/>
      <c r="CT57" s="1230"/>
      <c r="CU57" s="1230"/>
      <c r="CV57" s="1230">
        <v>62.1</v>
      </c>
      <c r="CW57" s="1230"/>
      <c r="CX57" s="1230"/>
      <c r="CY57" s="1230"/>
      <c r="CZ57" s="1230"/>
      <c r="DA57" s="1230"/>
      <c r="DB57" s="1230"/>
      <c r="DC57" s="1230"/>
      <c r="DD57" s="1233"/>
      <c r="DE57" s="1231"/>
    </row>
    <row r="58" spans="1:109" s="1208" customFormat="1" ht="13.2" x14ac:dyDescent="0.2">
      <c r="A58" s="247"/>
      <c r="B58" s="1231"/>
      <c r="G58" s="1219"/>
      <c r="H58" s="1219"/>
      <c r="I58" s="1232"/>
      <c r="J58" s="1232"/>
      <c r="K58" s="1228"/>
      <c r="L58" s="1228"/>
      <c r="M58" s="1228"/>
      <c r="N58" s="1228"/>
      <c r="AM58" s="247"/>
      <c r="AN58" s="1225"/>
      <c r="AO58" s="1225"/>
      <c r="AP58" s="1225"/>
      <c r="AQ58" s="1225"/>
      <c r="AR58" s="1225"/>
      <c r="AS58" s="1225"/>
      <c r="AT58" s="1225"/>
      <c r="AU58" s="1225"/>
      <c r="AV58" s="1225"/>
      <c r="AW58" s="1225"/>
      <c r="AX58" s="1225"/>
      <c r="AY58" s="1225"/>
      <c r="AZ58" s="1225"/>
      <c r="BA58" s="1225"/>
      <c r="BB58" s="1229"/>
      <c r="BC58" s="1229"/>
      <c r="BD58" s="1229"/>
      <c r="BE58" s="1229"/>
      <c r="BF58" s="1229"/>
      <c r="BG58" s="1229"/>
      <c r="BH58" s="1229"/>
      <c r="BI58" s="1229"/>
      <c r="BJ58" s="1229"/>
      <c r="BK58" s="1229"/>
      <c r="BL58" s="1229"/>
      <c r="BM58" s="1229"/>
      <c r="BN58" s="1229"/>
      <c r="BO58" s="1229"/>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33"/>
      <c r="DE58" s="1231"/>
    </row>
    <row r="59" spans="1:109" s="1208" customFormat="1" ht="13.2" x14ac:dyDescent="0.2">
      <c r="A59" s="247"/>
      <c r="B59" s="1231"/>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31"/>
    </row>
    <row r="60" spans="1:109" s="1208" customFormat="1" ht="13.2" x14ac:dyDescent="0.2">
      <c r="A60" s="247"/>
      <c r="B60" s="1231"/>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31"/>
    </row>
    <row r="61" spans="1:109" s="1208" customFormat="1" ht="13.2" x14ac:dyDescent="0.2">
      <c r="A61" s="247"/>
      <c r="B61" s="1235"/>
      <c r="C61" s="1236"/>
      <c r="D61" s="1236"/>
      <c r="E61" s="1236"/>
      <c r="F61" s="1236"/>
      <c r="G61" s="1236"/>
      <c r="H61" s="1236"/>
      <c r="I61" s="1236"/>
      <c r="J61" s="1236"/>
      <c r="K61" s="1236"/>
      <c r="L61" s="1236"/>
      <c r="M61" s="1237"/>
      <c r="N61" s="1237"/>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7"/>
      <c r="AT61" s="1237"/>
      <c r="AU61" s="1236"/>
      <c r="AV61" s="1236"/>
      <c r="AW61" s="1236"/>
      <c r="AX61" s="1236"/>
      <c r="AY61" s="1236"/>
      <c r="AZ61" s="1236"/>
      <c r="BA61" s="1236"/>
      <c r="BB61" s="1236"/>
      <c r="BC61" s="1236"/>
      <c r="BD61" s="1236"/>
      <c r="BE61" s="1237"/>
      <c r="BF61" s="1237"/>
      <c r="BG61" s="1236"/>
      <c r="BH61" s="1236"/>
      <c r="BI61" s="1236"/>
      <c r="BJ61" s="1236"/>
      <c r="BK61" s="1236"/>
      <c r="BL61" s="1236"/>
      <c r="BM61" s="1236"/>
      <c r="BN61" s="1236"/>
      <c r="BO61" s="1236"/>
      <c r="BP61" s="1236"/>
      <c r="BQ61" s="1237"/>
      <c r="BR61" s="1237"/>
      <c r="BS61" s="1236"/>
      <c r="BT61" s="1236"/>
      <c r="BU61" s="1236"/>
      <c r="BV61" s="1236"/>
      <c r="BW61" s="1236"/>
      <c r="BX61" s="1236"/>
      <c r="BY61" s="1236"/>
      <c r="BZ61" s="1236"/>
      <c r="CA61" s="1236"/>
      <c r="CB61" s="1236"/>
      <c r="CC61" s="1237"/>
      <c r="CD61" s="1237"/>
      <c r="CE61" s="1236"/>
      <c r="CF61" s="1236"/>
      <c r="CG61" s="1236"/>
      <c r="CH61" s="1236"/>
      <c r="CI61" s="1236"/>
      <c r="CJ61" s="1236"/>
      <c r="CK61" s="1236"/>
      <c r="CL61" s="1236"/>
      <c r="CM61" s="1236"/>
      <c r="CN61" s="1236"/>
      <c r="CO61" s="1237"/>
      <c r="CP61" s="1237"/>
      <c r="CQ61" s="1236"/>
      <c r="CR61" s="1236"/>
      <c r="CS61" s="1236"/>
      <c r="CT61" s="1236"/>
      <c r="CU61" s="1236"/>
      <c r="CV61" s="1236"/>
      <c r="CW61" s="1236"/>
      <c r="CX61" s="1236"/>
      <c r="CY61" s="1236"/>
      <c r="CZ61" s="1236"/>
      <c r="DA61" s="1237"/>
      <c r="DB61" s="1237"/>
      <c r="DC61" s="1237"/>
      <c r="DD61" s="1238"/>
      <c r="DE61" s="1231"/>
    </row>
    <row r="62" spans="1:109" ht="13.2" x14ac:dyDescent="0.2">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1206"/>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247"/>
    </row>
    <row r="63" spans="1:109" ht="16.2" x14ac:dyDescent="0.2">
      <c r="B63" s="304" t="s">
        <v>617</v>
      </c>
    </row>
    <row r="64" spans="1:109" ht="13.2" x14ac:dyDescent="0.2">
      <c r="B64" s="251"/>
      <c r="G64" s="1207"/>
      <c r="I64" s="1239"/>
      <c r="J64" s="1239"/>
      <c r="K64" s="1239"/>
      <c r="L64" s="1239"/>
      <c r="M64" s="1239"/>
      <c r="N64" s="1240"/>
      <c r="AM64" s="1207"/>
      <c r="AN64" s="1207" t="s">
        <v>610</v>
      </c>
      <c r="AP64" s="1208"/>
      <c r="AQ64" s="1208"/>
      <c r="AR64" s="1208"/>
      <c r="AY64" s="1207"/>
      <c r="BA64" s="1208"/>
      <c r="BB64" s="1208"/>
      <c r="BC64" s="1208"/>
      <c r="BK64" s="1207"/>
      <c r="BM64" s="1208"/>
      <c r="BN64" s="1208"/>
      <c r="BO64" s="1208"/>
      <c r="BW64" s="1207"/>
      <c r="BY64" s="1208"/>
      <c r="BZ64" s="1208"/>
      <c r="CA64" s="1208"/>
      <c r="CI64" s="1207"/>
      <c r="CK64" s="1208"/>
      <c r="CL64" s="1208"/>
      <c r="CM64" s="1208"/>
      <c r="CU64" s="1207"/>
      <c r="CW64" s="1208"/>
      <c r="CX64" s="1208"/>
      <c r="CY64" s="1208"/>
    </row>
    <row r="65" spans="2:107" ht="13.2" x14ac:dyDescent="0.2">
      <c r="B65" s="251"/>
      <c r="AN65" s="1209" t="s">
        <v>618</v>
      </c>
      <c r="AO65" s="1210"/>
      <c r="AP65" s="1210"/>
      <c r="AQ65" s="1210"/>
      <c r="AR65" s="1210"/>
      <c r="AS65" s="1210"/>
      <c r="AT65" s="1210"/>
      <c r="AU65" s="1210"/>
      <c r="AV65" s="1210"/>
      <c r="AW65" s="1210"/>
      <c r="AX65" s="1210"/>
      <c r="AY65" s="1210"/>
      <c r="AZ65" s="1210"/>
      <c r="BA65" s="1210"/>
      <c r="BB65" s="1210"/>
      <c r="BC65" s="1210"/>
      <c r="BD65" s="1210"/>
      <c r="BE65" s="1210"/>
      <c r="BF65" s="1210"/>
      <c r="BG65" s="1210"/>
      <c r="BH65" s="1210"/>
      <c r="BI65" s="1210"/>
      <c r="BJ65" s="1210"/>
      <c r="BK65" s="1210"/>
      <c r="BL65" s="1210"/>
      <c r="BM65" s="1210"/>
      <c r="BN65" s="1210"/>
      <c r="BO65" s="1210"/>
      <c r="BP65" s="1210"/>
      <c r="BQ65" s="1210"/>
      <c r="BR65" s="1210"/>
      <c r="BS65" s="1210"/>
      <c r="BT65" s="1210"/>
      <c r="BU65" s="1210"/>
      <c r="BV65" s="1210"/>
      <c r="BW65" s="1210"/>
      <c r="BX65" s="1210"/>
      <c r="BY65" s="1210"/>
      <c r="BZ65" s="1210"/>
      <c r="CA65" s="1210"/>
      <c r="CB65" s="1210"/>
      <c r="CC65" s="1210"/>
      <c r="CD65" s="1210"/>
      <c r="CE65" s="1210"/>
      <c r="CF65" s="1210"/>
      <c r="CG65" s="1210"/>
      <c r="CH65" s="1210"/>
      <c r="CI65" s="1210"/>
      <c r="CJ65" s="1210"/>
      <c r="CK65" s="1210"/>
      <c r="CL65" s="1210"/>
      <c r="CM65" s="1210"/>
      <c r="CN65" s="1210"/>
      <c r="CO65" s="1210"/>
      <c r="CP65" s="1210"/>
      <c r="CQ65" s="1210"/>
      <c r="CR65" s="1210"/>
      <c r="CS65" s="1210"/>
      <c r="CT65" s="1210"/>
      <c r="CU65" s="1210"/>
      <c r="CV65" s="1210"/>
      <c r="CW65" s="1210"/>
      <c r="CX65" s="1210"/>
      <c r="CY65" s="1210"/>
      <c r="CZ65" s="1210"/>
      <c r="DA65" s="1210"/>
      <c r="DB65" s="1210"/>
      <c r="DC65" s="1211"/>
    </row>
    <row r="66" spans="2:107" ht="13.2" x14ac:dyDescent="0.2">
      <c r="B66" s="251"/>
      <c r="AN66" s="1212"/>
      <c r="AO66" s="1213"/>
      <c r="AP66" s="1213"/>
      <c r="AQ66" s="1213"/>
      <c r="AR66" s="1213"/>
      <c r="AS66" s="1213"/>
      <c r="AT66" s="1213"/>
      <c r="AU66" s="1213"/>
      <c r="AV66" s="1213"/>
      <c r="AW66" s="1213"/>
      <c r="AX66" s="1213"/>
      <c r="AY66" s="1213"/>
      <c r="AZ66" s="1213"/>
      <c r="BA66" s="1213"/>
      <c r="BB66" s="1213"/>
      <c r="BC66" s="1213"/>
      <c r="BD66" s="1213"/>
      <c r="BE66" s="1213"/>
      <c r="BF66" s="1213"/>
      <c r="BG66" s="1213"/>
      <c r="BH66" s="1213"/>
      <c r="BI66" s="1213"/>
      <c r="BJ66" s="1213"/>
      <c r="BK66" s="1213"/>
      <c r="BL66" s="1213"/>
      <c r="BM66" s="1213"/>
      <c r="BN66" s="1213"/>
      <c r="BO66" s="1213"/>
      <c r="BP66" s="1213"/>
      <c r="BQ66" s="1213"/>
      <c r="BR66" s="1213"/>
      <c r="BS66" s="1213"/>
      <c r="BT66" s="1213"/>
      <c r="BU66" s="1213"/>
      <c r="BV66" s="1213"/>
      <c r="BW66" s="1213"/>
      <c r="BX66" s="1213"/>
      <c r="BY66" s="1213"/>
      <c r="BZ66" s="1213"/>
      <c r="CA66" s="1213"/>
      <c r="CB66" s="1213"/>
      <c r="CC66" s="1213"/>
      <c r="CD66" s="1213"/>
      <c r="CE66" s="1213"/>
      <c r="CF66" s="1213"/>
      <c r="CG66" s="1213"/>
      <c r="CH66" s="1213"/>
      <c r="CI66" s="1213"/>
      <c r="CJ66" s="1213"/>
      <c r="CK66" s="1213"/>
      <c r="CL66" s="1213"/>
      <c r="CM66" s="1213"/>
      <c r="CN66" s="1213"/>
      <c r="CO66" s="1213"/>
      <c r="CP66" s="1213"/>
      <c r="CQ66" s="1213"/>
      <c r="CR66" s="1213"/>
      <c r="CS66" s="1213"/>
      <c r="CT66" s="1213"/>
      <c r="CU66" s="1213"/>
      <c r="CV66" s="1213"/>
      <c r="CW66" s="1213"/>
      <c r="CX66" s="1213"/>
      <c r="CY66" s="1213"/>
      <c r="CZ66" s="1213"/>
      <c r="DA66" s="1213"/>
      <c r="DB66" s="1213"/>
      <c r="DC66" s="1214"/>
    </row>
    <row r="67" spans="2:107" ht="13.2" x14ac:dyDescent="0.2">
      <c r="B67" s="251"/>
      <c r="AN67" s="1212"/>
      <c r="AO67" s="1213"/>
      <c r="AP67" s="1213"/>
      <c r="AQ67" s="1213"/>
      <c r="AR67" s="1213"/>
      <c r="AS67" s="1213"/>
      <c r="AT67" s="1213"/>
      <c r="AU67" s="1213"/>
      <c r="AV67" s="1213"/>
      <c r="AW67" s="1213"/>
      <c r="AX67" s="1213"/>
      <c r="AY67" s="1213"/>
      <c r="AZ67" s="1213"/>
      <c r="BA67" s="1213"/>
      <c r="BB67" s="1213"/>
      <c r="BC67" s="1213"/>
      <c r="BD67" s="1213"/>
      <c r="BE67" s="1213"/>
      <c r="BF67" s="1213"/>
      <c r="BG67" s="1213"/>
      <c r="BH67" s="1213"/>
      <c r="BI67" s="1213"/>
      <c r="BJ67" s="1213"/>
      <c r="BK67" s="1213"/>
      <c r="BL67" s="1213"/>
      <c r="BM67" s="1213"/>
      <c r="BN67" s="1213"/>
      <c r="BO67" s="1213"/>
      <c r="BP67" s="1213"/>
      <c r="BQ67" s="1213"/>
      <c r="BR67" s="1213"/>
      <c r="BS67" s="1213"/>
      <c r="BT67" s="1213"/>
      <c r="BU67" s="1213"/>
      <c r="BV67" s="1213"/>
      <c r="BW67" s="1213"/>
      <c r="BX67" s="1213"/>
      <c r="BY67" s="1213"/>
      <c r="BZ67" s="1213"/>
      <c r="CA67" s="1213"/>
      <c r="CB67" s="1213"/>
      <c r="CC67" s="1213"/>
      <c r="CD67" s="1213"/>
      <c r="CE67" s="1213"/>
      <c r="CF67" s="1213"/>
      <c r="CG67" s="1213"/>
      <c r="CH67" s="1213"/>
      <c r="CI67" s="1213"/>
      <c r="CJ67" s="1213"/>
      <c r="CK67" s="1213"/>
      <c r="CL67" s="1213"/>
      <c r="CM67" s="1213"/>
      <c r="CN67" s="1213"/>
      <c r="CO67" s="1213"/>
      <c r="CP67" s="1213"/>
      <c r="CQ67" s="1213"/>
      <c r="CR67" s="1213"/>
      <c r="CS67" s="1213"/>
      <c r="CT67" s="1213"/>
      <c r="CU67" s="1213"/>
      <c r="CV67" s="1213"/>
      <c r="CW67" s="1213"/>
      <c r="CX67" s="1213"/>
      <c r="CY67" s="1213"/>
      <c r="CZ67" s="1213"/>
      <c r="DA67" s="1213"/>
      <c r="DB67" s="1213"/>
      <c r="DC67" s="1214"/>
    </row>
    <row r="68" spans="2:107" ht="13.2" x14ac:dyDescent="0.2">
      <c r="B68" s="251"/>
      <c r="AN68" s="1212"/>
      <c r="AO68" s="1213"/>
      <c r="AP68" s="1213"/>
      <c r="AQ68" s="1213"/>
      <c r="AR68" s="1213"/>
      <c r="AS68" s="1213"/>
      <c r="AT68" s="1213"/>
      <c r="AU68" s="1213"/>
      <c r="AV68" s="1213"/>
      <c r="AW68" s="1213"/>
      <c r="AX68" s="1213"/>
      <c r="AY68" s="1213"/>
      <c r="AZ68" s="1213"/>
      <c r="BA68" s="1213"/>
      <c r="BB68" s="1213"/>
      <c r="BC68" s="1213"/>
      <c r="BD68" s="1213"/>
      <c r="BE68" s="1213"/>
      <c r="BF68" s="1213"/>
      <c r="BG68" s="1213"/>
      <c r="BH68" s="1213"/>
      <c r="BI68" s="1213"/>
      <c r="BJ68" s="1213"/>
      <c r="BK68" s="1213"/>
      <c r="BL68" s="1213"/>
      <c r="BM68" s="1213"/>
      <c r="BN68" s="1213"/>
      <c r="BO68" s="1213"/>
      <c r="BP68" s="1213"/>
      <c r="BQ68" s="1213"/>
      <c r="BR68" s="1213"/>
      <c r="BS68" s="1213"/>
      <c r="BT68" s="1213"/>
      <c r="BU68" s="1213"/>
      <c r="BV68" s="1213"/>
      <c r="BW68" s="1213"/>
      <c r="BX68" s="1213"/>
      <c r="BY68" s="1213"/>
      <c r="BZ68" s="1213"/>
      <c r="CA68" s="1213"/>
      <c r="CB68" s="1213"/>
      <c r="CC68" s="1213"/>
      <c r="CD68" s="1213"/>
      <c r="CE68" s="1213"/>
      <c r="CF68" s="1213"/>
      <c r="CG68" s="1213"/>
      <c r="CH68" s="1213"/>
      <c r="CI68" s="1213"/>
      <c r="CJ68" s="1213"/>
      <c r="CK68" s="1213"/>
      <c r="CL68" s="1213"/>
      <c r="CM68" s="1213"/>
      <c r="CN68" s="1213"/>
      <c r="CO68" s="1213"/>
      <c r="CP68" s="1213"/>
      <c r="CQ68" s="1213"/>
      <c r="CR68" s="1213"/>
      <c r="CS68" s="1213"/>
      <c r="CT68" s="1213"/>
      <c r="CU68" s="1213"/>
      <c r="CV68" s="1213"/>
      <c r="CW68" s="1213"/>
      <c r="CX68" s="1213"/>
      <c r="CY68" s="1213"/>
      <c r="CZ68" s="1213"/>
      <c r="DA68" s="1213"/>
      <c r="DB68" s="1213"/>
      <c r="DC68" s="1214"/>
    </row>
    <row r="69" spans="2:107" ht="13.2" x14ac:dyDescent="0.2">
      <c r="B69" s="251"/>
      <c r="AN69" s="1215"/>
      <c r="AO69" s="1216"/>
      <c r="AP69" s="1216"/>
      <c r="AQ69" s="1216"/>
      <c r="AR69" s="1216"/>
      <c r="AS69" s="1216"/>
      <c r="AT69" s="1216"/>
      <c r="AU69" s="1216"/>
      <c r="AV69" s="1216"/>
      <c r="AW69" s="1216"/>
      <c r="AX69" s="1216"/>
      <c r="AY69" s="1216"/>
      <c r="AZ69" s="1216"/>
      <c r="BA69" s="1216"/>
      <c r="BB69" s="1216"/>
      <c r="BC69" s="1216"/>
      <c r="BD69" s="1216"/>
      <c r="BE69" s="1216"/>
      <c r="BF69" s="1216"/>
      <c r="BG69" s="1216"/>
      <c r="BH69" s="1216"/>
      <c r="BI69" s="1216"/>
      <c r="BJ69" s="1216"/>
      <c r="BK69" s="1216"/>
      <c r="BL69" s="1216"/>
      <c r="BM69" s="1216"/>
      <c r="BN69" s="1216"/>
      <c r="BO69" s="1216"/>
      <c r="BP69" s="1216"/>
      <c r="BQ69" s="1216"/>
      <c r="BR69" s="1216"/>
      <c r="BS69" s="1216"/>
      <c r="BT69" s="1216"/>
      <c r="BU69" s="1216"/>
      <c r="BV69" s="1216"/>
      <c r="BW69" s="1216"/>
      <c r="BX69" s="1216"/>
      <c r="BY69" s="1216"/>
      <c r="BZ69" s="1216"/>
      <c r="CA69" s="1216"/>
      <c r="CB69" s="1216"/>
      <c r="CC69" s="1216"/>
      <c r="CD69" s="1216"/>
      <c r="CE69" s="1216"/>
      <c r="CF69" s="1216"/>
      <c r="CG69" s="1216"/>
      <c r="CH69" s="1216"/>
      <c r="CI69" s="1216"/>
      <c r="CJ69" s="1216"/>
      <c r="CK69" s="1216"/>
      <c r="CL69" s="1216"/>
      <c r="CM69" s="1216"/>
      <c r="CN69" s="1216"/>
      <c r="CO69" s="1216"/>
      <c r="CP69" s="1216"/>
      <c r="CQ69" s="1216"/>
      <c r="CR69" s="1216"/>
      <c r="CS69" s="1216"/>
      <c r="CT69" s="1216"/>
      <c r="CU69" s="1216"/>
      <c r="CV69" s="1216"/>
      <c r="CW69" s="1216"/>
      <c r="CX69" s="1216"/>
      <c r="CY69" s="1216"/>
      <c r="CZ69" s="1216"/>
      <c r="DA69" s="1216"/>
      <c r="DB69" s="1216"/>
      <c r="DC69" s="1217"/>
    </row>
    <row r="70" spans="2:107" ht="13.2" x14ac:dyDescent="0.2">
      <c r="B70" s="251"/>
      <c r="H70" s="1241"/>
      <c r="I70" s="1241"/>
      <c r="J70" s="1242"/>
      <c r="K70" s="1242"/>
      <c r="L70" s="1243"/>
      <c r="M70" s="1242"/>
      <c r="N70" s="1243"/>
      <c r="AN70" s="1218"/>
      <c r="AO70" s="1218"/>
      <c r="AP70" s="1218"/>
      <c r="AZ70" s="1218"/>
      <c r="BA70" s="1218"/>
      <c r="BB70" s="1218"/>
      <c r="BL70" s="1218"/>
      <c r="BM70" s="1218"/>
      <c r="BN70" s="1218"/>
      <c r="BX70" s="1218"/>
      <c r="BY70" s="1218"/>
      <c r="BZ70" s="1218"/>
      <c r="CJ70" s="1218"/>
      <c r="CK70" s="1218"/>
      <c r="CL70" s="1218"/>
      <c r="CV70" s="1218"/>
      <c r="CW70" s="1218"/>
      <c r="CX70" s="1218"/>
    </row>
    <row r="71" spans="2:107" ht="13.2" x14ac:dyDescent="0.2">
      <c r="B71" s="251"/>
      <c r="G71" s="1244"/>
      <c r="I71" s="1245"/>
      <c r="J71" s="1242"/>
      <c r="K71" s="1242"/>
      <c r="L71" s="1243"/>
      <c r="M71" s="1242"/>
      <c r="N71" s="1243"/>
      <c r="AM71" s="1244"/>
      <c r="AN71" s="247" t="s">
        <v>612</v>
      </c>
    </row>
    <row r="72" spans="2:107" ht="13.2" x14ac:dyDescent="0.2">
      <c r="B72" s="251"/>
      <c r="G72" s="1219"/>
      <c r="H72" s="1219"/>
      <c r="I72" s="1219"/>
      <c r="J72" s="1219"/>
      <c r="K72" s="1220"/>
      <c r="L72" s="1220"/>
      <c r="M72" s="1221"/>
      <c r="N72" s="1221"/>
      <c r="AN72" s="1222"/>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4"/>
      <c r="BP72" s="1225" t="s">
        <v>564</v>
      </c>
      <c r="BQ72" s="1225"/>
      <c r="BR72" s="1225"/>
      <c r="BS72" s="1225"/>
      <c r="BT72" s="1225"/>
      <c r="BU72" s="1225"/>
      <c r="BV72" s="1225"/>
      <c r="BW72" s="1225"/>
      <c r="BX72" s="1225" t="s">
        <v>565</v>
      </c>
      <c r="BY72" s="1225"/>
      <c r="BZ72" s="1225"/>
      <c r="CA72" s="1225"/>
      <c r="CB72" s="1225"/>
      <c r="CC72" s="1225"/>
      <c r="CD72" s="1225"/>
      <c r="CE72" s="1225"/>
      <c r="CF72" s="1225" t="s">
        <v>566</v>
      </c>
      <c r="CG72" s="1225"/>
      <c r="CH72" s="1225"/>
      <c r="CI72" s="1225"/>
      <c r="CJ72" s="1225"/>
      <c r="CK72" s="1225"/>
      <c r="CL72" s="1225"/>
      <c r="CM72" s="1225"/>
      <c r="CN72" s="1225" t="s">
        <v>567</v>
      </c>
      <c r="CO72" s="1225"/>
      <c r="CP72" s="1225"/>
      <c r="CQ72" s="1225"/>
      <c r="CR72" s="1225"/>
      <c r="CS72" s="1225"/>
      <c r="CT72" s="1225"/>
      <c r="CU72" s="1225"/>
      <c r="CV72" s="1225" t="s">
        <v>568</v>
      </c>
      <c r="CW72" s="1225"/>
      <c r="CX72" s="1225"/>
      <c r="CY72" s="1225"/>
      <c r="CZ72" s="1225"/>
      <c r="DA72" s="1225"/>
      <c r="DB72" s="1225"/>
      <c r="DC72" s="1225"/>
    </row>
    <row r="73" spans="2:107" ht="13.2" x14ac:dyDescent="0.2">
      <c r="B73" s="251"/>
      <c r="G73" s="1226"/>
      <c r="H73" s="1226"/>
      <c r="I73" s="1226"/>
      <c r="J73" s="1226"/>
      <c r="K73" s="1246"/>
      <c r="L73" s="1246"/>
      <c r="M73" s="1246"/>
      <c r="N73" s="1246"/>
      <c r="AM73" s="1218"/>
      <c r="AN73" s="1229" t="s">
        <v>613</v>
      </c>
      <c r="AO73" s="1229"/>
      <c r="AP73" s="1229"/>
      <c r="AQ73" s="1229"/>
      <c r="AR73" s="1229"/>
      <c r="AS73" s="1229"/>
      <c r="AT73" s="1229"/>
      <c r="AU73" s="1229"/>
      <c r="AV73" s="1229"/>
      <c r="AW73" s="1229"/>
      <c r="AX73" s="1229"/>
      <c r="AY73" s="1229"/>
      <c r="AZ73" s="1229"/>
      <c r="BA73" s="1229"/>
      <c r="BB73" s="1229" t="s">
        <v>614</v>
      </c>
      <c r="BC73" s="1229"/>
      <c r="BD73" s="1229"/>
      <c r="BE73" s="1229"/>
      <c r="BF73" s="1229"/>
      <c r="BG73" s="1229"/>
      <c r="BH73" s="1229"/>
      <c r="BI73" s="1229"/>
      <c r="BJ73" s="1229"/>
      <c r="BK73" s="1229"/>
      <c r="BL73" s="1229"/>
      <c r="BM73" s="1229"/>
      <c r="BN73" s="1229"/>
      <c r="BO73" s="1229"/>
      <c r="BP73" s="1230">
        <v>26.6</v>
      </c>
      <c r="BQ73" s="1230"/>
      <c r="BR73" s="1230"/>
      <c r="BS73" s="1230"/>
      <c r="BT73" s="1230"/>
      <c r="BU73" s="1230"/>
      <c r="BV73" s="1230"/>
      <c r="BW73" s="1230"/>
      <c r="BX73" s="1230">
        <v>36.700000000000003</v>
      </c>
      <c r="BY73" s="1230"/>
      <c r="BZ73" s="1230"/>
      <c r="CA73" s="1230"/>
      <c r="CB73" s="1230"/>
      <c r="CC73" s="1230"/>
      <c r="CD73" s="1230"/>
      <c r="CE73" s="1230"/>
      <c r="CF73" s="1230">
        <v>25.1</v>
      </c>
      <c r="CG73" s="1230"/>
      <c r="CH73" s="1230"/>
      <c r="CI73" s="1230"/>
      <c r="CJ73" s="1230"/>
      <c r="CK73" s="1230"/>
      <c r="CL73" s="1230"/>
      <c r="CM73" s="1230"/>
      <c r="CN73" s="1230">
        <v>35.299999999999997</v>
      </c>
      <c r="CO73" s="1230"/>
      <c r="CP73" s="1230"/>
      <c r="CQ73" s="1230"/>
      <c r="CR73" s="1230"/>
      <c r="CS73" s="1230"/>
      <c r="CT73" s="1230"/>
      <c r="CU73" s="1230"/>
      <c r="CV73" s="1230">
        <v>26.9</v>
      </c>
      <c r="CW73" s="1230"/>
      <c r="CX73" s="1230"/>
      <c r="CY73" s="1230"/>
      <c r="CZ73" s="1230"/>
      <c r="DA73" s="1230"/>
      <c r="DB73" s="1230"/>
      <c r="DC73" s="1230"/>
    </row>
    <row r="74" spans="2:107" ht="13.2" x14ac:dyDescent="0.2">
      <c r="B74" s="251"/>
      <c r="G74" s="1226"/>
      <c r="H74" s="1226"/>
      <c r="I74" s="1226"/>
      <c r="J74" s="1226"/>
      <c r="K74" s="1246"/>
      <c r="L74" s="1246"/>
      <c r="M74" s="1246"/>
      <c r="N74" s="1246"/>
      <c r="AM74" s="1218"/>
      <c r="AN74" s="1229"/>
      <c r="AO74" s="1229"/>
      <c r="AP74" s="1229"/>
      <c r="AQ74" s="1229"/>
      <c r="AR74" s="1229"/>
      <c r="AS74" s="1229"/>
      <c r="AT74" s="1229"/>
      <c r="AU74" s="1229"/>
      <c r="AV74" s="1229"/>
      <c r="AW74" s="1229"/>
      <c r="AX74" s="1229"/>
      <c r="AY74" s="1229"/>
      <c r="AZ74" s="1229"/>
      <c r="BA74" s="1229"/>
      <c r="BB74" s="1229"/>
      <c r="BC74" s="1229"/>
      <c r="BD74" s="1229"/>
      <c r="BE74" s="1229"/>
      <c r="BF74" s="1229"/>
      <c r="BG74" s="1229"/>
      <c r="BH74" s="1229"/>
      <c r="BI74" s="1229"/>
      <c r="BJ74" s="1229"/>
      <c r="BK74" s="1229"/>
      <c r="BL74" s="1229"/>
      <c r="BM74" s="1229"/>
      <c r="BN74" s="1229"/>
      <c r="BO74" s="1229"/>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ht="13.2" x14ac:dyDescent="0.2">
      <c r="B75" s="251"/>
      <c r="G75" s="1226"/>
      <c r="H75" s="1226"/>
      <c r="I75" s="1219"/>
      <c r="J75" s="1219"/>
      <c r="K75" s="1228"/>
      <c r="L75" s="1228"/>
      <c r="M75" s="1228"/>
      <c r="N75" s="1228"/>
      <c r="AM75" s="1218"/>
      <c r="AN75" s="1229"/>
      <c r="AO75" s="1229"/>
      <c r="AP75" s="1229"/>
      <c r="AQ75" s="1229"/>
      <c r="AR75" s="1229"/>
      <c r="AS75" s="1229"/>
      <c r="AT75" s="1229"/>
      <c r="AU75" s="1229"/>
      <c r="AV75" s="1229"/>
      <c r="AW75" s="1229"/>
      <c r="AX75" s="1229"/>
      <c r="AY75" s="1229"/>
      <c r="AZ75" s="1229"/>
      <c r="BA75" s="1229"/>
      <c r="BB75" s="1229" t="s">
        <v>619</v>
      </c>
      <c r="BC75" s="1229"/>
      <c r="BD75" s="1229"/>
      <c r="BE75" s="1229"/>
      <c r="BF75" s="1229"/>
      <c r="BG75" s="1229"/>
      <c r="BH75" s="1229"/>
      <c r="BI75" s="1229"/>
      <c r="BJ75" s="1229"/>
      <c r="BK75" s="1229"/>
      <c r="BL75" s="1229"/>
      <c r="BM75" s="1229"/>
      <c r="BN75" s="1229"/>
      <c r="BO75" s="1229"/>
      <c r="BP75" s="1230">
        <v>3.7</v>
      </c>
      <c r="BQ75" s="1230"/>
      <c r="BR75" s="1230"/>
      <c r="BS75" s="1230"/>
      <c r="BT75" s="1230"/>
      <c r="BU75" s="1230"/>
      <c r="BV75" s="1230"/>
      <c r="BW75" s="1230"/>
      <c r="BX75" s="1230">
        <v>4.8</v>
      </c>
      <c r="BY75" s="1230"/>
      <c r="BZ75" s="1230"/>
      <c r="CA75" s="1230"/>
      <c r="CB75" s="1230"/>
      <c r="CC75" s="1230"/>
      <c r="CD75" s="1230"/>
      <c r="CE75" s="1230"/>
      <c r="CF75" s="1230">
        <v>8.1</v>
      </c>
      <c r="CG75" s="1230"/>
      <c r="CH75" s="1230"/>
      <c r="CI75" s="1230"/>
      <c r="CJ75" s="1230"/>
      <c r="CK75" s="1230"/>
      <c r="CL75" s="1230"/>
      <c r="CM75" s="1230"/>
      <c r="CN75" s="1230">
        <v>8</v>
      </c>
      <c r="CO75" s="1230"/>
      <c r="CP75" s="1230"/>
      <c r="CQ75" s="1230"/>
      <c r="CR75" s="1230"/>
      <c r="CS75" s="1230"/>
      <c r="CT75" s="1230"/>
      <c r="CU75" s="1230"/>
      <c r="CV75" s="1230">
        <v>7.7</v>
      </c>
      <c r="CW75" s="1230"/>
      <c r="CX75" s="1230"/>
      <c r="CY75" s="1230"/>
      <c r="CZ75" s="1230"/>
      <c r="DA75" s="1230"/>
      <c r="DB75" s="1230"/>
      <c r="DC75" s="1230"/>
    </row>
    <row r="76" spans="2:107" ht="13.2" x14ac:dyDescent="0.2">
      <c r="B76" s="251"/>
      <c r="G76" s="1226"/>
      <c r="H76" s="1226"/>
      <c r="I76" s="1219"/>
      <c r="J76" s="1219"/>
      <c r="K76" s="1228"/>
      <c r="L76" s="1228"/>
      <c r="M76" s="1228"/>
      <c r="N76" s="1228"/>
      <c r="AM76" s="1218"/>
      <c r="AN76" s="1229"/>
      <c r="AO76" s="1229"/>
      <c r="AP76" s="1229"/>
      <c r="AQ76" s="1229"/>
      <c r="AR76" s="1229"/>
      <c r="AS76" s="1229"/>
      <c r="AT76" s="1229"/>
      <c r="AU76" s="1229"/>
      <c r="AV76" s="1229"/>
      <c r="AW76" s="1229"/>
      <c r="AX76" s="1229"/>
      <c r="AY76" s="1229"/>
      <c r="AZ76" s="1229"/>
      <c r="BA76" s="1229"/>
      <c r="BB76" s="1229"/>
      <c r="BC76" s="1229"/>
      <c r="BD76" s="1229"/>
      <c r="BE76" s="1229"/>
      <c r="BF76" s="1229"/>
      <c r="BG76" s="1229"/>
      <c r="BH76" s="1229"/>
      <c r="BI76" s="1229"/>
      <c r="BJ76" s="1229"/>
      <c r="BK76" s="1229"/>
      <c r="BL76" s="1229"/>
      <c r="BM76" s="1229"/>
      <c r="BN76" s="1229"/>
      <c r="BO76" s="1229"/>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ht="13.2" x14ac:dyDescent="0.2">
      <c r="B77" s="251"/>
      <c r="G77" s="1219"/>
      <c r="H77" s="1219"/>
      <c r="I77" s="1219"/>
      <c r="J77" s="1219"/>
      <c r="K77" s="1246"/>
      <c r="L77" s="1246"/>
      <c r="M77" s="1246"/>
      <c r="N77" s="1246"/>
      <c r="AN77" s="1225" t="s">
        <v>616</v>
      </c>
      <c r="AO77" s="1225"/>
      <c r="AP77" s="1225"/>
      <c r="AQ77" s="1225"/>
      <c r="AR77" s="1225"/>
      <c r="AS77" s="1225"/>
      <c r="AT77" s="1225"/>
      <c r="AU77" s="1225"/>
      <c r="AV77" s="1225"/>
      <c r="AW77" s="1225"/>
      <c r="AX77" s="1225"/>
      <c r="AY77" s="1225"/>
      <c r="AZ77" s="1225"/>
      <c r="BA77" s="1225"/>
      <c r="BB77" s="1229" t="s">
        <v>614</v>
      </c>
      <c r="BC77" s="1229"/>
      <c r="BD77" s="1229"/>
      <c r="BE77" s="1229"/>
      <c r="BF77" s="1229"/>
      <c r="BG77" s="1229"/>
      <c r="BH77" s="1229"/>
      <c r="BI77" s="1229"/>
      <c r="BJ77" s="1229"/>
      <c r="BK77" s="1229"/>
      <c r="BL77" s="1229"/>
      <c r="BM77" s="1229"/>
      <c r="BN77" s="1229"/>
      <c r="BO77" s="1229"/>
      <c r="BP77" s="1230">
        <v>17.399999999999999</v>
      </c>
      <c r="BQ77" s="1230"/>
      <c r="BR77" s="1230"/>
      <c r="BS77" s="1230"/>
      <c r="BT77" s="1230"/>
      <c r="BU77" s="1230"/>
      <c r="BV77" s="1230"/>
      <c r="BW77" s="1230"/>
      <c r="BX77" s="1230">
        <v>12.1</v>
      </c>
      <c r="BY77" s="1230"/>
      <c r="BZ77" s="1230"/>
      <c r="CA77" s="1230"/>
      <c r="CB77" s="1230"/>
      <c r="CC77" s="1230"/>
      <c r="CD77" s="1230"/>
      <c r="CE77" s="1230"/>
      <c r="CF77" s="1230">
        <v>11.2</v>
      </c>
      <c r="CG77" s="1230"/>
      <c r="CH77" s="1230"/>
      <c r="CI77" s="1230"/>
      <c r="CJ77" s="1230"/>
      <c r="CK77" s="1230"/>
      <c r="CL77" s="1230"/>
      <c r="CM77" s="1230"/>
      <c r="CN77" s="1230">
        <v>7.1</v>
      </c>
      <c r="CO77" s="1230"/>
      <c r="CP77" s="1230"/>
      <c r="CQ77" s="1230"/>
      <c r="CR77" s="1230"/>
      <c r="CS77" s="1230"/>
      <c r="CT77" s="1230"/>
      <c r="CU77" s="1230"/>
      <c r="CV77" s="1230">
        <v>5</v>
      </c>
      <c r="CW77" s="1230"/>
      <c r="CX77" s="1230"/>
      <c r="CY77" s="1230"/>
      <c r="CZ77" s="1230"/>
      <c r="DA77" s="1230"/>
      <c r="DB77" s="1230"/>
      <c r="DC77" s="1230"/>
    </row>
    <row r="78" spans="2:107" ht="13.2" x14ac:dyDescent="0.2">
      <c r="B78" s="251"/>
      <c r="G78" s="1219"/>
      <c r="H78" s="1219"/>
      <c r="I78" s="1219"/>
      <c r="J78" s="1219"/>
      <c r="K78" s="1246"/>
      <c r="L78" s="1246"/>
      <c r="M78" s="1246"/>
      <c r="N78" s="1246"/>
      <c r="AN78" s="1225"/>
      <c r="AO78" s="1225"/>
      <c r="AP78" s="1225"/>
      <c r="AQ78" s="1225"/>
      <c r="AR78" s="1225"/>
      <c r="AS78" s="1225"/>
      <c r="AT78" s="1225"/>
      <c r="AU78" s="1225"/>
      <c r="AV78" s="1225"/>
      <c r="AW78" s="1225"/>
      <c r="AX78" s="1225"/>
      <c r="AY78" s="1225"/>
      <c r="AZ78" s="1225"/>
      <c r="BA78" s="1225"/>
      <c r="BB78" s="1229"/>
      <c r="BC78" s="1229"/>
      <c r="BD78" s="1229"/>
      <c r="BE78" s="1229"/>
      <c r="BF78" s="1229"/>
      <c r="BG78" s="1229"/>
      <c r="BH78" s="1229"/>
      <c r="BI78" s="1229"/>
      <c r="BJ78" s="1229"/>
      <c r="BK78" s="1229"/>
      <c r="BL78" s="1229"/>
      <c r="BM78" s="1229"/>
      <c r="BN78" s="1229"/>
      <c r="BO78" s="1229"/>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ht="13.2" x14ac:dyDescent="0.2">
      <c r="B79" s="251"/>
      <c r="G79" s="1219"/>
      <c r="H79" s="1219"/>
      <c r="I79" s="1232"/>
      <c r="J79" s="1232"/>
      <c r="K79" s="1247"/>
      <c r="L79" s="1247"/>
      <c r="M79" s="1247"/>
      <c r="N79" s="1247"/>
      <c r="AN79" s="1225"/>
      <c r="AO79" s="1225"/>
      <c r="AP79" s="1225"/>
      <c r="AQ79" s="1225"/>
      <c r="AR79" s="1225"/>
      <c r="AS79" s="1225"/>
      <c r="AT79" s="1225"/>
      <c r="AU79" s="1225"/>
      <c r="AV79" s="1225"/>
      <c r="AW79" s="1225"/>
      <c r="AX79" s="1225"/>
      <c r="AY79" s="1225"/>
      <c r="AZ79" s="1225"/>
      <c r="BA79" s="1225"/>
      <c r="BB79" s="1229" t="s">
        <v>619</v>
      </c>
      <c r="BC79" s="1229"/>
      <c r="BD79" s="1229"/>
      <c r="BE79" s="1229"/>
      <c r="BF79" s="1229"/>
      <c r="BG79" s="1229"/>
      <c r="BH79" s="1229"/>
      <c r="BI79" s="1229"/>
      <c r="BJ79" s="1229"/>
      <c r="BK79" s="1229"/>
      <c r="BL79" s="1229"/>
      <c r="BM79" s="1229"/>
      <c r="BN79" s="1229"/>
      <c r="BO79" s="1229"/>
      <c r="BP79" s="1230">
        <v>3.6</v>
      </c>
      <c r="BQ79" s="1230"/>
      <c r="BR79" s="1230"/>
      <c r="BS79" s="1230"/>
      <c r="BT79" s="1230"/>
      <c r="BU79" s="1230"/>
      <c r="BV79" s="1230"/>
      <c r="BW79" s="1230"/>
      <c r="BX79" s="1230">
        <v>3.5</v>
      </c>
      <c r="BY79" s="1230"/>
      <c r="BZ79" s="1230"/>
      <c r="CA79" s="1230"/>
      <c r="CB79" s="1230"/>
      <c r="CC79" s="1230"/>
      <c r="CD79" s="1230"/>
      <c r="CE79" s="1230"/>
      <c r="CF79" s="1230">
        <v>3.5</v>
      </c>
      <c r="CG79" s="1230"/>
      <c r="CH79" s="1230"/>
      <c r="CI79" s="1230"/>
      <c r="CJ79" s="1230"/>
      <c r="CK79" s="1230"/>
      <c r="CL79" s="1230"/>
      <c r="CM79" s="1230"/>
      <c r="CN79" s="1230">
        <v>3.4</v>
      </c>
      <c r="CO79" s="1230"/>
      <c r="CP79" s="1230"/>
      <c r="CQ79" s="1230"/>
      <c r="CR79" s="1230"/>
      <c r="CS79" s="1230"/>
      <c r="CT79" s="1230"/>
      <c r="CU79" s="1230"/>
      <c r="CV79" s="1230">
        <v>3.6</v>
      </c>
      <c r="CW79" s="1230"/>
      <c r="CX79" s="1230"/>
      <c r="CY79" s="1230"/>
      <c r="CZ79" s="1230"/>
      <c r="DA79" s="1230"/>
      <c r="DB79" s="1230"/>
      <c r="DC79" s="1230"/>
    </row>
    <row r="80" spans="2:107" ht="13.2" x14ac:dyDescent="0.2">
      <c r="B80" s="251"/>
      <c r="G80" s="1219"/>
      <c r="H80" s="1219"/>
      <c r="I80" s="1232"/>
      <c r="J80" s="1232"/>
      <c r="K80" s="1247"/>
      <c r="L80" s="1247"/>
      <c r="M80" s="1247"/>
      <c r="N80" s="1247"/>
      <c r="AN80" s="1225"/>
      <c r="AO80" s="1225"/>
      <c r="AP80" s="1225"/>
      <c r="AQ80" s="1225"/>
      <c r="AR80" s="1225"/>
      <c r="AS80" s="1225"/>
      <c r="AT80" s="1225"/>
      <c r="AU80" s="1225"/>
      <c r="AV80" s="1225"/>
      <c r="AW80" s="1225"/>
      <c r="AX80" s="1225"/>
      <c r="AY80" s="1225"/>
      <c r="AZ80" s="1225"/>
      <c r="BA80" s="1225"/>
      <c r="BB80" s="1229"/>
      <c r="BC80" s="1229"/>
      <c r="BD80" s="1229"/>
      <c r="BE80" s="1229"/>
      <c r="BF80" s="1229"/>
      <c r="BG80" s="1229"/>
      <c r="BH80" s="1229"/>
      <c r="BI80" s="1229"/>
      <c r="BJ80" s="1229"/>
      <c r="BK80" s="1229"/>
      <c r="BL80" s="1229"/>
      <c r="BM80" s="1229"/>
      <c r="BN80" s="1229"/>
      <c r="BO80" s="1229"/>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ht="13.2" x14ac:dyDescent="0.2">
      <c r="B81" s="251"/>
    </row>
    <row r="82" spans="2:109" ht="16.2" x14ac:dyDescent="0.2">
      <c r="B82" s="251"/>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HToAqTseSGQHututuAU61lUCqR7kP2Yx8PvDKWkpHtbnOjtmV/PeTXOU0etLal6xM+EkFJya8yeXexOup7Od8g==" saltValue="8aOjG5WltPVxXn5eeRAT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6B0AB-EB1C-4C93-8FB9-95FFE321DBF5}">
  <sheetPr>
    <pageSetUpPr fitToPage="1"/>
  </sheetPr>
  <dimension ref="A1:DR125"/>
  <sheetViews>
    <sheetView showGridLines="0" topLeftCell="A3" zoomScaleNormal="100" zoomScaleSheetLayoutView="70" workbookViewId="0">
      <selection activeCell="BF18" sqref="BF18"/>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511</v>
      </c>
    </row>
  </sheetData>
  <sheetProtection algorithmName="SHA-512" hashValue="DHjdvtAAz0Hg/dhzM67CBXaG9Dee6nt2uy0ERcgTb1bgzjmX1nRqjU0pLPVH8rM/lp3YYPZTo7QSPMnfCEBytQ==" saltValue="Fe4k/6kAOvVjsZ6hSQA59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EB5E-7FAC-4F70-A6A0-8C078E25F254}">
  <sheetPr>
    <pageSetUpPr fitToPage="1"/>
  </sheetPr>
  <dimension ref="A1:DR125"/>
  <sheetViews>
    <sheetView showGridLines="0" topLeftCell="A7" zoomScaleNormal="100" zoomScaleSheetLayoutView="55" workbookViewId="0">
      <selection activeCell="BF18" sqref="BF18"/>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511</v>
      </c>
    </row>
  </sheetData>
  <sheetProtection algorithmName="SHA-512" hashValue="HCkZYhHHSk5Orb4a+VyFTwWDjBv44tLLQObhcCa5YfqkMmTLAfkdfzKoRy67w/eWaj0E4eFjeHjaj4Plg9YQOw==" saltValue="SXExk/BzsrtJlVdkjeEJQ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561</v>
      </c>
      <c r="G2" s="146"/>
      <c r="H2" s="147"/>
    </row>
    <row r="3" spans="1:8" x14ac:dyDescent="0.2">
      <c r="A3" s="143" t="s">
        <v>554</v>
      </c>
      <c r="B3" s="148"/>
      <c r="C3" s="149"/>
      <c r="D3" s="150">
        <v>53087</v>
      </c>
      <c r="E3" s="151"/>
      <c r="F3" s="152">
        <v>41080</v>
      </c>
      <c r="G3" s="153"/>
      <c r="H3" s="154"/>
    </row>
    <row r="4" spans="1:8" x14ac:dyDescent="0.2">
      <c r="A4" s="155"/>
      <c r="B4" s="156"/>
      <c r="C4" s="157"/>
      <c r="D4" s="158">
        <v>37888</v>
      </c>
      <c r="E4" s="159"/>
      <c r="F4" s="160">
        <v>27265</v>
      </c>
      <c r="G4" s="161"/>
      <c r="H4" s="162"/>
    </row>
    <row r="5" spans="1:8" x14ac:dyDescent="0.2">
      <c r="A5" s="143" t="s">
        <v>556</v>
      </c>
      <c r="B5" s="148"/>
      <c r="C5" s="149"/>
      <c r="D5" s="150">
        <v>58155</v>
      </c>
      <c r="E5" s="151"/>
      <c r="F5" s="152">
        <v>33173</v>
      </c>
      <c r="G5" s="153"/>
      <c r="H5" s="154"/>
    </row>
    <row r="6" spans="1:8" x14ac:dyDescent="0.2">
      <c r="A6" s="155"/>
      <c r="B6" s="156"/>
      <c r="C6" s="157"/>
      <c r="D6" s="158">
        <v>40681</v>
      </c>
      <c r="E6" s="159"/>
      <c r="F6" s="160">
        <v>20353</v>
      </c>
      <c r="G6" s="161"/>
      <c r="H6" s="162"/>
    </row>
    <row r="7" spans="1:8" x14ac:dyDescent="0.2">
      <c r="A7" s="143" t="s">
        <v>557</v>
      </c>
      <c r="B7" s="148"/>
      <c r="C7" s="149"/>
      <c r="D7" s="150">
        <v>49528</v>
      </c>
      <c r="E7" s="151"/>
      <c r="F7" s="152">
        <v>37644</v>
      </c>
      <c r="G7" s="153"/>
      <c r="H7" s="154"/>
    </row>
    <row r="8" spans="1:8" x14ac:dyDescent="0.2">
      <c r="A8" s="155"/>
      <c r="B8" s="156"/>
      <c r="C8" s="157"/>
      <c r="D8" s="158">
        <v>40205</v>
      </c>
      <c r="E8" s="159"/>
      <c r="F8" s="160">
        <v>24939</v>
      </c>
      <c r="G8" s="161"/>
      <c r="H8" s="162"/>
    </row>
    <row r="9" spans="1:8" x14ac:dyDescent="0.2">
      <c r="A9" s="143" t="s">
        <v>558</v>
      </c>
      <c r="B9" s="148"/>
      <c r="C9" s="149"/>
      <c r="D9" s="150">
        <v>56337</v>
      </c>
      <c r="E9" s="151"/>
      <c r="F9" s="152">
        <v>39221</v>
      </c>
      <c r="G9" s="153"/>
      <c r="H9" s="154"/>
    </row>
    <row r="10" spans="1:8" x14ac:dyDescent="0.2">
      <c r="A10" s="155"/>
      <c r="B10" s="156"/>
      <c r="C10" s="157"/>
      <c r="D10" s="158">
        <v>47530</v>
      </c>
      <c r="E10" s="159"/>
      <c r="F10" s="160">
        <v>24821</v>
      </c>
      <c r="G10" s="161"/>
      <c r="H10" s="162"/>
    </row>
    <row r="11" spans="1:8" x14ac:dyDescent="0.2">
      <c r="A11" s="143" t="s">
        <v>559</v>
      </c>
      <c r="B11" s="148"/>
      <c r="C11" s="149"/>
      <c r="D11" s="150">
        <v>31567</v>
      </c>
      <c r="E11" s="151"/>
      <c r="F11" s="152">
        <v>38566</v>
      </c>
      <c r="G11" s="153"/>
      <c r="H11" s="154"/>
    </row>
    <row r="12" spans="1:8" x14ac:dyDescent="0.2">
      <c r="A12" s="155"/>
      <c r="B12" s="156"/>
      <c r="C12" s="163"/>
      <c r="D12" s="158">
        <v>25110</v>
      </c>
      <c r="E12" s="159"/>
      <c r="F12" s="160">
        <v>24059</v>
      </c>
      <c r="G12" s="161"/>
      <c r="H12" s="162"/>
    </row>
    <row r="13" spans="1:8" x14ac:dyDescent="0.2">
      <c r="A13" s="143"/>
      <c r="B13" s="148"/>
      <c r="C13" s="149"/>
      <c r="D13" s="150">
        <v>49735</v>
      </c>
      <c r="E13" s="151"/>
      <c r="F13" s="152">
        <v>37937</v>
      </c>
      <c r="G13" s="164"/>
      <c r="H13" s="154"/>
    </row>
    <row r="14" spans="1:8" x14ac:dyDescent="0.2">
      <c r="A14" s="155"/>
      <c r="B14" s="156"/>
      <c r="C14" s="157"/>
      <c r="D14" s="158">
        <v>38283</v>
      </c>
      <c r="E14" s="159"/>
      <c r="F14" s="160">
        <v>24287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7.25</v>
      </c>
      <c r="C19" s="165">
        <f>ROUND(VALUE(SUBSTITUTE(実質収支比率等に係る経年分析!G$48,"▲","-")),2)</f>
        <v>6.66</v>
      </c>
      <c r="D19" s="165">
        <f>ROUND(VALUE(SUBSTITUTE(実質収支比率等に係る経年分析!H$48,"▲","-")),2)</f>
        <v>5.31</v>
      </c>
      <c r="E19" s="165">
        <f>ROUND(VALUE(SUBSTITUTE(実質収支比率等に係る経年分析!I$48,"▲","-")),2)</f>
        <v>6.59</v>
      </c>
      <c r="F19" s="165">
        <f>ROUND(VALUE(SUBSTITUTE(実質収支比率等に係る経年分析!J$48,"▲","-")),2)</f>
        <v>10.050000000000001</v>
      </c>
    </row>
    <row r="20" spans="1:11" x14ac:dyDescent="0.2">
      <c r="A20" s="165" t="s">
        <v>55</v>
      </c>
      <c r="B20" s="165">
        <f>ROUND(VALUE(SUBSTITUTE(実質収支比率等に係る経年分析!F$47,"▲","-")),2)</f>
        <v>16.62</v>
      </c>
      <c r="C20" s="165">
        <f>ROUND(VALUE(SUBSTITUTE(実質収支比率等に係る経年分析!G$47,"▲","-")),2)</f>
        <v>14.8</v>
      </c>
      <c r="D20" s="165">
        <f>ROUND(VALUE(SUBSTITUTE(実質収支比率等に係る経年分析!H$47,"▲","-")),2)</f>
        <v>13.53</v>
      </c>
      <c r="E20" s="165">
        <f>ROUND(VALUE(SUBSTITUTE(実質収支比率等に係る経年分析!I$47,"▲","-")),2)</f>
        <v>10.35</v>
      </c>
      <c r="F20" s="165">
        <f>ROUND(VALUE(SUBSTITUTE(実質収支比率等に係る経年分析!J$47,"▲","-")),2)</f>
        <v>13.11</v>
      </c>
    </row>
    <row r="21" spans="1:11" x14ac:dyDescent="0.2">
      <c r="A21" s="165" t="s">
        <v>56</v>
      </c>
      <c r="B21" s="165">
        <f>IF(ISNUMBER(VALUE(SUBSTITUTE(実質収支比率等に係る経年分析!F$49,"▲","-"))),ROUND(VALUE(SUBSTITUTE(実質収支比率等に係る経年分析!F$49,"▲","-")),2),NA())</f>
        <v>-4.9800000000000004</v>
      </c>
      <c r="C21" s="165">
        <f>IF(ISNUMBER(VALUE(SUBSTITUTE(実質収支比率等に係る経年分析!G$49,"▲","-"))),ROUND(VALUE(SUBSTITUTE(実質収支比率等に係る経年分析!G$49,"▲","-")),2),NA())</f>
        <v>-5.68</v>
      </c>
      <c r="D21" s="165">
        <f>IF(ISNUMBER(VALUE(SUBSTITUTE(実質収支比率等に係る経年分析!H$49,"▲","-"))),ROUND(VALUE(SUBSTITUTE(実質収支比率等に係る経年分析!H$49,"▲","-")),2),NA())</f>
        <v>-5.91</v>
      </c>
      <c r="E21" s="165">
        <f>IF(ISNUMBER(VALUE(SUBSTITUTE(実質収支比率等に係る経年分析!I$49,"▲","-"))),ROUND(VALUE(SUBSTITUTE(実質収支比率等に係る経年分析!I$49,"▲","-")),2),NA())</f>
        <v>-4.07</v>
      </c>
      <c r="F21" s="165">
        <f>IF(ISNUMBER(VALUE(SUBSTITUTE(実質収支比率等に係る経年分析!J$49,"▲","-"))),ROUND(VALUE(SUBSTITUTE(実質収支比率等に係る経年分析!J$49,"▲","-")),2),NA())</f>
        <v>3.85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0.82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0.83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0.78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0.82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0.18</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0.55000000000000004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0.82</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f>IF(ROUND(VALUE(SUBSTITUTE(連結実質赤字比率に係る赤字・黒字の構成分析!G$37,"▲", "-")), 2) &lt; 0, ABS(ROUND(VALUE(SUBSTITUTE(連結実質赤字比率に係る赤字・黒字の構成分析!G$37,"▲", "-")), 2)), NA())</f>
        <v>1.77</v>
      </c>
      <c r="E33" s="166" t="e">
        <f>IF(ROUND(VALUE(SUBSTITUTE(連結実質赤字比率に係る赤字・黒字の構成分析!G$37,"▲", "-")), 2) &gt;= 0, ABS(ROUND(VALUE(SUBSTITUTE(連結実質赤字比率に係る赤字・黒字の構成分析!G$37,"▲", "-")), 2)), NA())</f>
        <v>#N/A</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0.14000000000000001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2.17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3.65</v>
      </c>
    </row>
    <row r="34" spans="1:16" x14ac:dyDescent="0.2">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16.739999999999998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14.89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10.93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8.84</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7.24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6.66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6.58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10.039999999999999</v>
      </c>
    </row>
    <row r="36" spans="1:16" x14ac:dyDescent="0.2">
      <c r="A36" s="166" t="str">
        <f>IF(連結実質赤字比率に係る赤字・黒字の構成分析!C$34="",NA(),連結実質赤字比率に係る赤字・黒字の構成分析!C$34)</f>
        <v>ガス事業会計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17.61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18.57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19.36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19.760000000000002</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4722</v>
      </c>
      <c r="E42" s="167"/>
      <c r="F42" s="167"/>
      <c r="G42" s="167">
        <f>'実質公債費比率（分子）の構造'!L$52</f>
        <v>4972</v>
      </c>
      <c r="H42" s="167"/>
      <c r="I42" s="167"/>
      <c r="J42" s="167">
        <f>'実質公債費比率（分子）の構造'!M$52</f>
        <v>5123</v>
      </c>
      <c r="K42" s="167"/>
      <c r="L42" s="167"/>
      <c r="M42" s="167">
        <f>'実質公債費比率（分子）の構造'!N$52</f>
        <v>4669</v>
      </c>
      <c r="N42" s="167"/>
      <c r="O42" s="167"/>
      <c r="P42" s="167">
        <f>'実質公債費比率（分子）の構造'!O$52</f>
        <v>4628</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1732</v>
      </c>
      <c r="C44" s="167"/>
      <c r="D44" s="167"/>
      <c r="E44" s="167">
        <f>'実質公債費比率（分子）の構造'!L$50</f>
        <v>1691</v>
      </c>
      <c r="F44" s="167"/>
      <c r="G44" s="167"/>
      <c r="H44" s="167">
        <f>'実質公債費比率（分子）の構造'!M$50</f>
        <v>2850</v>
      </c>
      <c r="I44" s="167"/>
      <c r="J44" s="167"/>
      <c r="K44" s="167">
        <f>'実質公債費比率（分子）の構造'!N$50</f>
        <v>1034</v>
      </c>
      <c r="L44" s="167"/>
      <c r="M44" s="167"/>
      <c r="N44" s="167">
        <f>'実質公債費比率（分子）の構造'!O$50</f>
        <v>855</v>
      </c>
      <c r="O44" s="167"/>
      <c r="P44" s="167"/>
    </row>
    <row r="45" spans="1:16" x14ac:dyDescent="0.2">
      <c r="A45" s="167" t="s">
        <v>66</v>
      </c>
      <c r="B45" s="167">
        <f>'実質公債費比率（分子）の構造'!K$49</f>
        <v>23</v>
      </c>
      <c r="C45" s="167"/>
      <c r="D45" s="167"/>
      <c r="E45" s="167">
        <f>'実質公債費比率（分子）の構造'!L$49</f>
        <v>19</v>
      </c>
      <c r="F45" s="167"/>
      <c r="G45" s="167"/>
      <c r="H45" s="167">
        <f>'実質公債費比率（分子）の構造'!M$49</f>
        <v>19</v>
      </c>
      <c r="I45" s="167"/>
      <c r="J45" s="167"/>
      <c r="K45" s="167">
        <f>'実質公債費比率（分子）の構造'!N$49</f>
        <v>45</v>
      </c>
      <c r="L45" s="167"/>
      <c r="M45" s="167"/>
      <c r="N45" s="167">
        <f>'実質公債費比率（分子）の構造'!O$49</f>
        <v>75</v>
      </c>
      <c r="O45" s="167"/>
      <c r="P45" s="167"/>
    </row>
    <row r="46" spans="1:16" x14ac:dyDescent="0.2">
      <c r="A46" s="167" t="s">
        <v>67</v>
      </c>
      <c r="B46" s="167">
        <f>'実質公債費比率（分子）の構造'!K$48</f>
        <v>1097</v>
      </c>
      <c r="C46" s="167"/>
      <c r="D46" s="167"/>
      <c r="E46" s="167">
        <f>'実質公債費比率（分子）の構造'!L$48</f>
        <v>1042</v>
      </c>
      <c r="F46" s="167"/>
      <c r="G46" s="167"/>
      <c r="H46" s="167">
        <f>'実質公債費比率（分子）の構造'!M$48</f>
        <v>953</v>
      </c>
      <c r="I46" s="167"/>
      <c r="J46" s="167"/>
      <c r="K46" s="167">
        <f>'実質公債費比率（分子）の構造'!N$48</f>
        <v>853</v>
      </c>
      <c r="L46" s="167"/>
      <c r="M46" s="167"/>
      <c r="N46" s="167">
        <f>'実質公債費比率（分子）の構造'!O$48</f>
        <v>770</v>
      </c>
      <c r="O46" s="167"/>
      <c r="P46" s="167"/>
    </row>
    <row r="47" spans="1:16" x14ac:dyDescent="0.2">
      <c r="A47" s="167" t="s">
        <v>68</v>
      </c>
      <c r="B47" s="167">
        <f>'実質公債費比率（分子）の構造'!K$47</f>
        <v>104</v>
      </c>
      <c r="C47" s="167"/>
      <c r="D47" s="167"/>
      <c r="E47" s="167">
        <f>'実質公債費比率（分子）の構造'!L$47</f>
        <v>110</v>
      </c>
      <c r="F47" s="167"/>
      <c r="G47" s="167"/>
      <c r="H47" s="167">
        <f>'実質公債費比率（分子）の構造'!M$47</f>
        <v>116</v>
      </c>
      <c r="I47" s="167"/>
      <c r="J47" s="167"/>
      <c r="K47" s="167">
        <f>'実質公債費比率（分子）の構造'!N$47</f>
        <v>122</v>
      </c>
      <c r="L47" s="167"/>
      <c r="M47" s="167"/>
      <c r="N47" s="167">
        <f>'実質公債費比率（分子）の構造'!O$47</f>
        <v>122</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f>'実質公債費比率（分子）の構造'!O$46</f>
        <v>1</v>
      </c>
      <c r="O48" s="167"/>
      <c r="P48" s="167"/>
    </row>
    <row r="49" spans="1:16" x14ac:dyDescent="0.2">
      <c r="A49" s="167" t="s">
        <v>70</v>
      </c>
      <c r="B49" s="167">
        <f>'実質公債費比率（分子）の構造'!K$45</f>
        <v>3782</v>
      </c>
      <c r="C49" s="167"/>
      <c r="D49" s="167"/>
      <c r="E49" s="167">
        <f>'実質公債費比率（分子）の構造'!L$45</f>
        <v>4037</v>
      </c>
      <c r="F49" s="167"/>
      <c r="G49" s="167"/>
      <c r="H49" s="167">
        <f>'実質公債費比率（分子）の構造'!M$45</f>
        <v>4254</v>
      </c>
      <c r="I49" s="167"/>
      <c r="J49" s="167"/>
      <c r="K49" s="167">
        <f>'実質公債費比率（分子）の構造'!N$45</f>
        <v>4679</v>
      </c>
      <c r="L49" s="167"/>
      <c r="M49" s="167"/>
      <c r="N49" s="167">
        <f>'実質公債費比率（分子）の構造'!O$45</f>
        <v>4708</v>
      </c>
      <c r="O49" s="167"/>
      <c r="P49" s="167"/>
    </row>
    <row r="50" spans="1:16" x14ac:dyDescent="0.2">
      <c r="A50" s="167" t="s">
        <v>71</v>
      </c>
      <c r="B50" s="167" t="e">
        <f>NA()</f>
        <v>#N/A</v>
      </c>
      <c r="C50" s="167">
        <f>IF(ISNUMBER('実質公債費比率（分子）の構造'!K$53),'実質公債費比率（分子）の構造'!K$53,NA())</f>
        <v>2016</v>
      </c>
      <c r="D50" s="167" t="e">
        <f>NA()</f>
        <v>#N/A</v>
      </c>
      <c r="E50" s="167" t="e">
        <f>NA()</f>
        <v>#N/A</v>
      </c>
      <c r="F50" s="167">
        <f>IF(ISNUMBER('実質公債費比率（分子）の構造'!L$53),'実質公債費比率（分子）の構造'!L$53,NA())</f>
        <v>1927</v>
      </c>
      <c r="G50" s="167" t="e">
        <f>NA()</f>
        <v>#N/A</v>
      </c>
      <c r="H50" s="167" t="e">
        <f>NA()</f>
        <v>#N/A</v>
      </c>
      <c r="I50" s="167">
        <f>IF(ISNUMBER('実質公債費比率（分子）の構造'!M$53),'実質公債費比率（分子）の構造'!M$53,NA())</f>
        <v>3069</v>
      </c>
      <c r="J50" s="167" t="e">
        <f>NA()</f>
        <v>#N/A</v>
      </c>
      <c r="K50" s="167" t="e">
        <f>NA()</f>
        <v>#N/A</v>
      </c>
      <c r="L50" s="167">
        <f>IF(ISNUMBER('実質公債費比率（分子）の構造'!N$53),'実質公債費比率（分子）の構造'!N$53,NA())</f>
        <v>2064</v>
      </c>
      <c r="M50" s="167" t="e">
        <f>NA()</f>
        <v>#N/A</v>
      </c>
      <c r="N50" s="167" t="e">
        <f>NA()</f>
        <v>#N/A</v>
      </c>
      <c r="O50" s="167">
        <f>IF(ISNUMBER('実質公債費比率（分子）の構造'!O$53),'実質公債費比率（分子）の構造'!O$53,NA())</f>
        <v>1903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41913</v>
      </c>
      <c r="E56" s="166"/>
      <c r="F56" s="166"/>
      <c r="G56" s="166">
        <f>'将来負担比率（分子）の構造'!J$52</f>
        <v>41543</v>
      </c>
      <c r="H56" s="166"/>
      <c r="I56" s="166"/>
      <c r="J56" s="166">
        <f>'将来負担比率（分子）の構造'!K$52</f>
        <v>41577</v>
      </c>
      <c r="K56" s="166"/>
      <c r="L56" s="166"/>
      <c r="M56" s="166">
        <f>'将来負担比率（分子）の構造'!L$52</f>
        <v>41518</v>
      </c>
      <c r="N56" s="166"/>
      <c r="O56" s="166"/>
      <c r="P56" s="166">
        <f>'将来負担比率（分子）の構造'!M$52</f>
        <v>41831</v>
      </c>
    </row>
    <row r="57" spans="1:16" x14ac:dyDescent="0.2">
      <c r="A57" s="166" t="s">
        <v>42</v>
      </c>
      <c r="B57" s="166"/>
      <c r="C57" s="166"/>
      <c r="D57" s="166">
        <f>'将来負担比率（分子）の構造'!I$51</f>
        <v>9845</v>
      </c>
      <c r="E57" s="166"/>
      <c r="F57" s="166"/>
      <c r="G57" s="166">
        <f>'将来負担比率（分子）の構造'!J$51</f>
        <v>9443</v>
      </c>
      <c r="H57" s="166"/>
      <c r="I57" s="166"/>
      <c r="J57" s="166">
        <f>'将来負担比率（分子）の構造'!K$51</f>
        <v>9868</v>
      </c>
      <c r="K57" s="166"/>
      <c r="L57" s="166"/>
      <c r="M57" s="166">
        <f>'将来負担比率（分子）の構造'!L$51</f>
        <v>11016</v>
      </c>
      <c r="N57" s="166"/>
      <c r="O57" s="166"/>
      <c r="P57" s="166">
        <f>'将来負担比率（分子）の構造'!M$51</f>
        <v>10740</v>
      </c>
    </row>
    <row r="58" spans="1:16" x14ac:dyDescent="0.2">
      <c r="A58" s="166" t="s">
        <v>41</v>
      </c>
      <c r="B58" s="166"/>
      <c r="C58" s="166"/>
      <c r="D58" s="166">
        <f>'将来負担比率（分子）の構造'!I$50</f>
        <v>14898</v>
      </c>
      <c r="E58" s="166"/>
      <c r="F58" s="166"/>
      <c r="G58" s="166">
        <f>'将来負担比率（分子）の構造'!J$50</f>
        <v>14195</v>
      </c>
      <c r="H58" s="166"/>
      <c r="I58" s="166"/>
      <c r="J58" s="166">
        <f>'将来負担比率（分子）の構造'!K$50</f>
        <v>18619</v>
      </c>
      <c r="K58" s="166"/>
      <c r="L58" s="166"/>
      <c r="M58" s="166">
        <f>'将来負担比率（分子）の構造'!L$50</f>
        <v>16104</v>
      </c>
      <c r="N58" s="166"/>
      <c r="O58" s="166"/>
      <c r="P58" s="166">
        <f>'将来負担比率（分子）の構造'!M$50</f>
        <v>17614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8</v>
      </c>
      <c r="C61" s="166"/>
      <c r="D61" s="166"/>
      <c r="E61" s="166">
        <f>'将来負担比率（分子）の構造'!J$46</f>
        <v>5</v>
      </c>
      <c r="F61" s="166"/>
      <c r="G61" s="166"/>
      <c r="H61" s="166">
        <f>'将来負担比率（分子）の構造'!K$46</f>
        <v>11</v>
      </c>
      <c r="I61" s="166"/>
      <c r="J61" s="166"/>
      <c r="K61" s="166">
        <f>'将来負担比率（分子）の構造'!L$46</f>
        <v>15</v>
      </c>
      <c r="L61" s="166"/>
      <c r="M61" s="166"/>
      <c r="N61" s="166">
        <f>'将来負担比率（分子）の構造'!M$46</f>
        <v>12</v>
      </c>
      <c r="O61" s="166"/>
      <c r="P61" s="166"/>
    </row>
    <row r="62" spans="1:16" x14ac:dyDescent="0.2">
      <c r="A62" s="166" t="s">
        <v>35</v>
      </c>
      <c r="B62" s="166">
        <f>'将来負担比率（分子）の構造'!I$45</f>
        <v>9567</v>
      </c>
      <c r="C62" s="166"/>
      <c r="D62" s="166"/>
      <c r="E62" s="166">
        <f>'将来負担比率（分子）の構造'!J$45</f>
        <v>9363</v>
      </c>
      <c r="F62" s="166"/>
      <c r="G62" s="166"/>
      <c r="H62" s="166">
        <f>'将来負担比率（分子）の構造'!K$45</f>
        <v>9177</v>
      </c>
      <c r="I62" s="166"/>
      <c r="J62" s="166"/>
      <c r="K62" s="166">
        <f>'将来負担比率（分子）の構造'!L$45</f>
        <v>9710</v>
      </c>
      <c r="L62" s="166"/>
      <c r="M62" s="166"/>
      <c r="N62" s="166">
        <f>'将来負担比率（分子）の構造'!M$45</f>
        <v>9410</v>
      </c>
      <c r="O62" s="166"/>
      <c r="P62" s="166"/>
    </row>
    <row r="63" spans="1:16" x14ac:dyDescent="0.2">
      <c r="A63" s="166" t="s">
        <v>34</v>
      </c>
      <c r="B63" s="166">
        <f>'将来負担比率（分子）の構造'!I$44</f>
        <v>484</v>
      </c>
      <c r="C63" s="166"/>
      <c r="D63" s="166"/>
      <c r="E63" s="166">
        <f>'将来負担比率（分子）の構造'!J$44</f>
        <v>1140</v>
      </c>
      <c r="F63" s="166"/>
      <c r="G63" s="166"/>
      <c r="H63" s="166">
        <f>'将来負担比率（分子）の構造'!K$44</f>
        <v>1608</v>
      </c>
      <c r="I63" s="166"/>
      <c r="J63" s="166"/>
      <c r="K63" s="166">
        <f>'将来負担比率（分子）の構造'!L$44</f>
        <v>1568</v>
      </c>
      <c r="L63" s="166"/>
      <c r="M63" s="166"/>
      <c r="N63" s="166">
        <f>'将来負担比率（分子）の構造'!M$44</f>
        <v>1584</v>
      </c>
      <c r="O63" s="166"/>
      <c r="P63" s="166"/>
    </row>
    <row r="64" spans="1:16" x14ac:dyDescent="0.2">
      <c r="A64" s="166" t="s">
        <v>33</v>
      </c>
      <c r="B64" s="166">
        <f>'将来負担比率（分子）の構造'!I$43</f>
        <v>10315</v>
      </c>
      <c r="C64" s="166"/>
      <c r="D64" s="166"/>
      <c r="E64" s="166">
        <f>'将来負担比率（分子）の構造'!J$43</f>
        <v>9477</v>
      </c>
      <c r="F64" s="166"/>
      <c r="G64" s="166"/>
      <c r="H64" s="166">
        <f>'将来負担比率（分子）の構造'!K$43</f>
        <v>9527</v>
      </c>
      <c r="I64" s="166"/>
      <c r="J64" s="166"/>
      <c r="K64" s="166">
        <f>'将来負担比率（分子）の構造'!L$43</f>
        <v>9410</v>
      </c>
      <c r="L64" s="166"/>
      <c r="M64" s="166"/>
      <c r="N64" s="166">
        <f>'将来負担比率（分子）の構造'!M$43</f>
        <v>8904</v>
      </c>
      <c r="O64" s="166"/>
      <c r="P64" s="166"/>
    </row>
    <row r="65" spans="1:16" x14ac:dyDescent="0.2">
      <c r="A65" s="166" t="s">
        <v>32</v>
      </c>
      <c r="B65" s="166">
        <f>'将来負担比率（分子）の構造'!I$42</f>
        <v>7602</v>
      </c>
      <c r="C65" s="166"/>
      <c r="D65" s="166"/>
      <c r="E65" s="166">
        <f>'将来負担比率（分子）の構造'!J$42</f>
        <v>6599</v>
      </c>
      <c r="F65" s="166"/>
      <c r="G65" s="166"/>
      <c r="H65" s="166">
        <f>'将来負担比率（分子）の構造'!K$42</f>
        <v>5771</v>
      </c>
      <c r="I65" s="166"/>
      <c r="J65" s="166"/>
      <c r="K65" s="166">
        <f>'将来負担比率（分子）の構造'!L$42</f>
        <v>6001</v>
      </c>
      <c r="L65" s="166"/>
      <c r="M65" s="166"/>
      <c r="N65" s="166">
        <f>'将来負担比率（分子）の構造'!M$42</f>
        <v>6149</v>
      </c>
      <c r="O65" s="166"/>
      <c r="P65" s="166"/>
    </row>
    <row r="66" spans="1:16" x14ac:dyDescent="0.2">
      <c r="A66" s="166" t="s">
        <v>31</v>
      </c>
      <c r="B66" s="166">
        <f>'将来負担比率（分子）の構造'!I$41</f>
        <v>46203</v>
      </c>
      <c r="C66" s="166"/>
      <c r="D66" s="166"/>
      <c r="E66" s="166">
        <f>'将来負担比率（分子）の構造'!J$41</f>
        <v>49171</v>
      </c>
      <c r="F66" s="166"/>
      <c r="G66" s="166"/>
      <c r="H66" s="166">
        <f>'将来負担比率（分子）の構造'!K$41</f>
        <v>51232</v>
      </c>
      <c r="I66" s="166"/>
      <c r="J66" s="166"/>
      <c r="K66" s="166">
        <f>'将来負担比率（分子）の構造'!L$41</f>
        <v>52595</v>
      </c>
      <c r="L66" s="166"/>
      <c r="M66" s="166"/>
      <c r="N66" s="166">
        <f>'将来負担比率（分子）の構造'!M$41</f>
        <v>52810</v>
      </c>
      <c r="O66" s="166"/>
      <c r="P66" s="166"/>
    </row>
    <row r="67" spans="1:16" x14ac:dyDescent="0.2">
      <c r="A67" s="166" t="s">
        <v>75</v>
      </c>
      <c r="B67" s="166" t="e">
        <f>NA()</f>
        <v>#N/A</v>
      </c>
      <c r="C67" s="166">
        <f>IF(ISNUMBER('将来負担比率（分子）の構造'!I$53), IF('将来負担比率（分子）の構造'!I$53 &lt; 0, 0, '将来負担比率（分子）の構造'!I$53), NA())</f>
        <v>7523</v>
      </c>
      <c r="D67" s="166" t="e">
        <f>NA()</f>
        <v>#N/A</v>
      </c>
      <c r="E67" s="166" t="e">
        <f>NA()</f>
        <v>#N/A</v>
      </c>
      <c r="F67" s="166">
        <f>IF(ISNUMBER('将来負担比率（分子）の構造'!J$53), IF('将来負担比率（分子）の構造'!J$53 &lt; 0, 0, '将来負担比率（分子）の構造'!J$53), NA())</f>
        <v>10574</v>
      </c>
      <c r="G67" s="166" t="e">
        <f>NA()</f>
        <v>#N/A</v>
      </c>
      <c r="H67" s="166" t="e">
        <f>NA()</f>
        <v>#N/A</v>
      </c>
      <c r="I67" s="166">
        <f>IF(ISNUMBER('将来負担比率（分子）の構造'!K$53), IF('将来負担比率（分子）の構造'!K$53 &lt; 0, 0, '将来負担比率（分子）の構造'!K$53), NA())</f>
        <v>7262</v>
      </c>
      <c r="J67" s="166" t="e">
        <f>NA()</f>
        <v>#N/A</v>
      </c>
      <c r="K67" s="166" t="e">
        <f>NA()</f>
        <v>#N/A</v>
      </c>
      <c r="L67" s="166">
        <f>IF(ISNUMBER('将来負担比率（分子）の構造'!L$53), IF('将来負担比率（分子）の構造'!L$53 &lt; 0, 0, '将来負担比率（分子）の構造'!L$53), NA())</f>
        <v>10660</v>
      </c>
      <c r="M67" s="166" t="e">
        <f>NA()</f>
        <v>#N/A</v>
      </c>
      <c r="N67" s="166" t="e">
        <f>NA()</f>
        <v>#N/A</v>
      </c>
      <c r="O67" s="166">
        <f>IF(ISNUMBER('将来負担比率（分子）の構造'!M$53), IF('将来負担比率（分子）の構造'!M$53 &lt; 0, 0, '将来負担比率（分子）の構造'!M$53), NA())</f>
        <v>8686</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4418</v>
      </c>
      <c r="C72" s="170">
        <f>基金残高に係る経年分析!G55</f>
        <v>3475</v>
      </c>
      <c r="D72" s="170">
        <f>基金残高に係る経年分析!H55</f>
        <v>4677</v>
      </c>
    </row>
    <row r="73" spans="1:16" x14ac:dyDescent="0.2">
      <c r="A73" s="169" t="s">
        <v>78</v>
      </c>
      <c r="B73" s="170">
        <f>基金残高に係る経年分析!F56</f>
        <v>4679</v>
      </c>
      <c r="C73" s="170">
        <f>基金残高に係る経年分析!G56</f>
        <v>4534</v>
      </c>
      <c r="D73" s="170">
        <f>基金残高に係る経年分析!H56</f>
        <v>4726</v>
      </c>
    </row>
    <row r="74" spans="1:16" x14ac:dyDescent="0.2">
      <c r="A74" s="169" t="s">
        <v>79</v>
      </c>
      <c r="B74" s="170">
        <f>基金残高に係る経年分析!F57</f>
        <v>7672</v>
      </c>
      <c r="C74" s="170">
        <f>基金残高に係る経年分析!G57</f>
        <v>6111</v>
      </c>
      <c r="D74" s="170">
        <f>基金残高に係る経年分析!H57</f>
        <v>6181</v>
      </c>
    </row>
  </sheetData>
  <sheetProtection algorithmName="SHA-512" hashValue="PfsBVsUHGtoeJcHYCFMu4HSHJkfdOT+Lv/lB9wUD5B0vs9RJTpQJ9AV3V2pGVX4tLDsI3t5uxErIpAByDOPJzQ==" saltValue="YeZx01yhc05X24BfYOM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210</v>
      </c>
      <c r="DI1" s="587"/>
      <c r="DJ1" s="587"/>
      <c r="DK1" s="587"/>
      <c r="DL1" s="587"/>
      <c r="DM1" s="587"/>
      <c r="DN1" s="588"/>
      <c r="DO1" s="205"/>
      <c r="DP1" s="586" t="s">
        <v>211</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213</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214</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215</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216</v>
      </c>
      <c r="S4" s="590"/>
      <c r="T4" s="590"/>
      <c r="U4" s="590"/>
      <c r="V4" s="590"/>
      <c r="W4" s="590"/>
      <c r="X4" s="590"/>
      <c r="Y4" s="591"/>
      <c r="Z4" s="589" t="s">
        <v>217</v>
      </c>
      <c r="AA4" s="590"/>
      <c r="AB4" s="590"/>
      <c r="AC4" s="591"/>
      <c r="AD4" s="589" t="s">
        <v>218</v>
      </c>
      <c r="AE4" s="590"/>
      <c r="AF4" s="590"/>
      <c r="AG4" s="590"/>
      <c r="AH4" s="590"/>
      <c r="AI4" s="590"/>
      <c r="AJ4" s="590"/>
      <c r="AK4" s="591"/>
      <c r="AL4" s="589" t="s">
        <v>217</v>
      </c>
      <c r="AM4" s="590"/>
      <c r="AN4" s="590"/>
      <c r="AO4" s="591"/>
      <c r="AP4" s="592" t="s">
        <v>219</v>
      </c>
      <c r="AQ4" s="592"/>
      <c r="AR4" s="592"/>
      <c r="AS4" s="592"/>
      <c r="AT4" s="592"/>
      <c r="AU4" s="592"/>
      <c r="AV4" s="592"/>
      <c r="AW4" s="592"/>
      <c r="AX4" s="592"/>
      <c r="AY4" s="592"/>
      <c r="AZ4" s="592"/>
      <c r="BA4" s="592"/>
      <c r="BB4" s="592"/>
      <c r="BC4" s="592"/>
      <c r="BD4" s="592"/>
      <c r="BE4" s="592"/>
      <c r="BF4" s="592"/>
      <c r="BG4" s="592" t="s">
        <v>220</v>
      </c>
      <c r="BH4" s="592"/>
      <c r="BI4" s="592"/>
      <c r="BJ4" s="592"/>
      <c r="BK4" s="592"/>
      <c r="BL4" s="592"/>
      <c r="BM4" s="592"/>
      <c r="BN4" s="592"/>
      <c r="BO4" s="592" t="s">
        <v>217</v>
      </c>
      <c r="BP4" s="592"/>
      <c r="BQ4" s="592"/>
      <c r="BR4" s="592"/>
      <c r="BS4" s="592" t="s">
        <v>221</v>
      </c>
      <c r="BT4" s="592"/>
      <c r="BU4" s="592"/>
      <c r="BV4" s="592"/>
      <c r="BW4" s="592"/>
      <c r="BX4" s="592"/>
      <c r="BY4" s="592"/>
      <c r="BZ4" s="592"/>
      <c r="CA4" s="592"/>
      <c r="CB4" s="592"/>
      <c r="CD4" s="589" t="s">
        <v>222</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223</v>
      </c>
      <c r="C5" s="594"/>
      <c r="D5" s="594"/>
      <c r="E5" s="594"/>
      <c r="F5" s="594"/>
      <c r="G5" s="594"/>
      <c r="H5" s="594"/>
      <c r="I5" s="594"/>
      <c r="J5" s="594"/>
      <c r="K5" s="594"/>
      <c r="L5" s="594"/>
      <c r="M5" s="594"/>
      <c r="N5" s="594"/>
      <c r="O5" s="594"/>
      <c r="P5" s="594"/>
      <c r="Q5" s="595"/>
      <c r="R5" s="596">
        <v>29114889</v>
      </c>
      <c r="S5" s="597"/>
      <c r="T5" s="597"/>
      <c r="U5" s="597"/>
      <c r="V5" s="597"/>
      <c r="W5" s="597"/>
      <c r="X5" s="597"/>
      <c r="Y5" s="598"/>
      <c r="Z5" s="599">
        <v>42.5</v>
      </c>
      <c r="AA5" s="599"/>
      <c r="AB5" s="599"/>
      <c r="AC5" s="599"/>
      <c r="AD5" s="600">
        <v>26749780</v>
      </c>
      <c r="AE5" s="600"/>
      <c r="AF5" s="600"/>
      <c r="AG5" s="600"/>
      <c r="AH5" s="600"/>
      <c r="AI5" s="600"/>
      <c r="AJ5" s="600"/>
      <c r="AK5" s="600"/>
      <c r="AL5" s="601">
        <v>76.5</v>
      </c>
      <c r="AM5" s="602"/>
      <c r="AN5" s="602"/>
      <c r="AO5" s="603"/>
      <c r="AP5" s="593" t="s">
        <v>224</v>
      </c>
      <c r="AQ5" s="594"/>
      <c r="AR5" s="594"/>
      <c r="AS5" s="594"/>
      <c r="AT5" s="594"/>
      <c r="AU5" s="594"/>
      <c r="AV5" s="594"/>
      <c r="AW5" s="594"/>
      <c r="AX5" s="594"/>
      <c r="AY5" s="594"/>
      <c r="AZ5" s="594"/>
      <c r="BA5" s="594"/>
      <c r="BB5" s="594"/>
      <c r="BC5" s="594"/>
      <c r="BD5" s="594"/>
      <c r="BE5" s="594"/>
      <c r="BF5" s="595"/>
      <c r="BG5" s="607">
        <v>26749780</v>
      </c>
      <c r="BH5" s="608"/>
      <c r="BI5" s="608"/>
      <c r="BJ5" s="608"/>
      <c r="BK5" s="608"/>
      <c r="BL5" s="608"/>
      <c r="BM5" s="608"/>
      <c r="BN5" s="609"/>
      <c r="BO5" s="610">
        <v>91.9</v>
      </c>
      <c r="BP5" s="610"/>
      <c r="BQ5" s="610"/>
      <c r="BR5" s="610"/>
      <c r="BS5" s="611">
        <v>183277</v>
      </c>
      <c r="BT5" s="611"/>
      <c r="BU5" s="611"/>
      <c r="BV5" s="611"/>
      <c r="BW5" s="611"/>
      <c r="BX5" s="611"/>
      <c r="BY5" s="611"/>
      <c r="BZ5" s="611"/>
      <c r="CA5" s="611"/>
      <c r="CB5" s="615"/>
      <c r="CD5" s="589" t="s">
        <v>219</v>
      </c>
      <c r="CE5" s="590"/>
      <c r="CF5" s="590"/>
      <c r="CG5" s="590"/>
      <c r="CH5" s="590"/>
      <c r="CI5" s="590"/>
      <c r="CJ5" s="590"/>
      <c r="CK5" s="590"/>
      <c r="CL5" s="590"/>
      <c r="CM5" s="590"/>
      <c r="CN5" s="590"/>
      <c r="CO5" s="590"/>
      <c r="CP5" s="590"/>
      <c r="CQ5" s="591"/>
      <c r="CR5" s="589" t="s">
        <v>225</v>
      </c>
      <c r="CS5" s="590"/>
      <c r="CT5" s="590"/>
      <c r="CU5" s="590"/>
      <c r="CV5" s="590"/>
      <c r="CW5" s="590"/>
      <c r="CX5" s="590"/>
      <c r="CY5" s="591"/>
      <c r="CZ5" s="589" t="s">
        <v>217</v>
      </c>
      <c r="DA5" s="590"/>
      <c r="DB5" s="590"/>
      <c r="DC5" s="591"/>
      <c r="DD5" s="589" t="s">
        <v>226</v>
      </c>
      <c r="DE5" s="590"/>
      <c r="DF5" s="590"/>
      <c r="DG5" s="590"/>
      <c r="DH5" s="590"/>
      <c r="DI5" s="590"/>
      <c r="DJ5" s="590"/>
      <c r="DK5" s="590"/>
      <c r="DL5" s="590"/>
      <c r="DM5" s="590"/>
      <c r="DN5" s="590"/>
      <c r="DO5" s="590"/>
      <c r="DP5" s="591"/>
      <c r="DQ5" s="589" t="s">
        <v>227</v>
      </c>
      <c r="DR5" s="590"/>
      <c r="DS5" s="590"/>
      <c r="DT5" s="590"/>
      <c r="DU5" s="590"/>
      <c r="DV5" s="590"/>
      <c r="DW5" s="590"/>
      <c r="DX5" s="590"/>
      <c r="DY5" s="590"/>
      <c r="DZ5" s="590"/>
      <c r="EA5" s="590"/>
      <c r="EB5" s="590"/>
      <c r="EC5" s="591"/>
    </row>
    <row r="6" spans="2:143" ht="11.25" customHeight="1" x14ac:dyDescent="0.2">
      <c r="B6" s="604" t="s">
        <v>228</v>
      </c>
      <c r="C6" s="605"/>
      <c r="D6" s="605"/>
      <c r="E6" s="605"/>
      <c r="F6" s="605"/>
      <c r="G6" s="605"/>
      <c r="H6" s="605"/>
      <c r="I6" s="605"/>
      <c r="J6" s="605"/>
      <c r="K6" s="605"/>
      <c r="L6" s="605"/>
      <c r="M6" s="605"/>
      <c r="N6" s="605"/>
      <c r="O6" s="605"/>
      <c r="P6" s="605"/>
      <c r="Q6" s="606"/>
      <c r="R6" s="607">
        <v>284193</v>
      </c>
      <c r="S6" s="608"/>
      <c r="T6" s="608"/>
      <c r="U6" s="608"/>
      <c r="V6" s="608"/>
      <c r="W6" s="608"/>
      <c r="X6" s="608"/>
      <c r="Y6" s="609"/>
      <c r="Z6" s="610">
        <v>0.4</v>
      </c>
      <c r="AA6" s="610"/>
      <c r="AB6" s="610"/>
      <c r="AC6" s="610"/>
      <c r="AD6" s="611">
        <v>284193</v>
      </c>
      <c r="AE6" s="611"/>
      <c r="AF6" s="611"/>
      <c r="AG6" s="611"/>
      <c r="AH6" s="611"/>
      <c r="AI6" s="611"/>
      <c r="AJ6" s="611"/>
      <c r="AK6" s="611"/>
      <c r="AL6" s="612">
        <v>0.8</v>
      </c>
      <c r="AM6" s="613"/>
      <c r="AN6" s="613"/>
      <c r="AO6" s="614"/>
      <c r="AP6" s="604" t="s">
        <v>229</v>
      </c>
      <c r="AQ6" s="605"/>
      <c r="AR6" s="605"/>
      <c r="AS6" s="605"/>
      <c r="AT6" s="605"/>
      <c r="AU6" s="605"/>
      <c r="AV6" s="605"/>
      <c r="AW6" s="605"/>
      <c r="AX6" s="605"/>
      <c r="AY6" s="605"/>
      <c r="AZ6" s="605"/>
      <c r="BA6" s="605"/>
      <c r="BB6" s="605"/>
      <c r="BC6" s="605"/>
      <c r="BD6" s="605"/>
      <c r="BE6" s="605"/>
      <c r="BF6" s="606"/>
      <c r="BG6" s="607">
        <v>26749780</v>
      </c>
      <c r="BH6" s="608"/>
      <c r="BI6" s="608"/>
      <c r="BJ6" s="608"/>
      <c r="BK6" s="608"/>
      <c r="BL6" s="608"/>
      <c r="BM6" s="608"/>
      <c r="BN6" s="609"/>
      <c r="BO6" s="610">
        <v>91.9</v>
      </c>
      <c r="BP6" s="610"/>
      <c r="BQ6" s="610"/>
      <c r="BR6" s="610"/>
      <c r="BS6" s="611">
        <v>183277</v>
      </c>
      <c r="BT6" s="611"/>
      <c r="BU6" s="611"/>
      <c r="BV6" s="611"/>
      <c r="BW6" s="611"/>
      <c r="BX6" s="611"/>
      <c r="BY6" s="611"/>
      <c r="BZ6" s="611"/>
      <c r="CA6" s="611"/>
      <c r="CB6" s="615"/>
      <c r="CD6" s="593" t="s">
        <v>230</v>
      </c>
      <c r="CE6" s="594"/>
      <c r="CF6" s="594"/>
      <c r="CG6" s="594"/>
      <c r="CH6" s="594"/>
      <c r="CI6" s="594"/>
      <c r="CJ6" s="594"/>
      <c r="CK6" s="594"/>
      <c r="CL6" s="594"/>
      <c r="CM6" s="594"/>
      <c r="CN6" s="594"/>
      <c r="CO6" s="594"/>
      <c r="CP6" s="594"/>
      <c r="CQ6" s="595"/>
      <c r="CR6" s="607">
        <v>440356</v>
      </c>
      <c r="CS6" s="608"/>
      <c r="CT6" s="608"/>
      <c r="CU6" s="608"/>
      <c r="CV6" s="608"/>
      <c r="CW6" s="608"/>
      <c r="CX6" s="608"/>
      <c r="CY6" s="609"/>
      <c r="CZ6" s="601">
        <v>0.7</v>
      </c>
      <c r="DA6" s="602"/>
      <c r="DB6" s="602"/>
      <c r="DC6" s="618"/>
      <c r="DD6" s="616" t="s">
        <v>128</v>
      </c>
      <c r="DE6" s="608"/>
      <c r="DF6" s="608"/>
      <c r="DG6" s="608"/>
      <c r="DH6" s="608"/>
      <c r="DI6" s="608"/>
      <c r="DJ6" s="608"/>
      <c r="DK6" s="608"/>
      <c r="DL6" s="608"/>
      <c r="DM6" s="608"/>
      <c r="DN6" s="608"/>
      <c r="DO6" s="608"/>
      <c r="DP6" s="609"/>
      <c r="DQ6" s="616">
        <v>440046</v>
      </c>
      <c r="DR6" s="608"/>
      <c r="DS6" s="608"/>
      <c r="DT6" s="608"/>
      <c r="DU6" s="608"/>
      <c r="DV6" s="608"/>
      <c r="DW6" s="608"/>
      <c r="DX6" s="608"/>
      <c r="DY6" s="608"/>
      <c r="DZ6" s="608"/>
      <c r="EA6" s="608"/>
      <c r="EB6" s="608"/>
      <c r="EC6" s="617"/>
    </row>
    <row r="7" spans="2:143" ht="11.25" customHeight="1" x14ac:dyDescent="0.2">
      <c r="B7" s="604" t="s">
        <v>231</v>
      </c>
      <c r="C7" s="605"/>
      <c r="D7" s="605"/>
      <c r="E7" s="605"/>
      <c r="F7" s="605"/>
      <c r="G7" s="605"/>
      <c r="H7" s="605"/>
      <c r="I7" s="605"/>
      <c r="J7" s="605"/>
      <c r="K7" s="605"/>
      <c r="L7" s="605"/>
      <c r="M7" s="605"/>
      <c r="N7" s="605"/>
      <c r="O7" s="605"/>
      <c r="P7" s="605"/>
      <c r="Q7" s="606"/>
      <c r="R7" s="607">
        <v>20832</v>
      </c>
      <c r="S7" s="608"/>
      <c r="T7" s="608"/>
      <c r="U7" s="608"/>
      <c r="V7" s="608"/>
      <c r="W7" s="608"/>
      <c r="X7" s="608"/>
      <c r="Y7" s="609"/>
      <c r="Z7" s="610">
        <v>0</v>
      </c>
      <c r="AA7" s="610"/>
      <c r="AB7" s="610"/>
      <c r="AC7" s="610"/>
      <c r="AD7" s="611">
        <v>20832</v>
      </c>
      <c r="AE7" s="611"/>
      <c r="AF7" s="611"/>
      <c r="AG7" s="611"/>
      <c r="AH7" s="611"/>
      <c r="AI7" s="611"/>
      <c r="AJ7" s="611"/>
      <c r="AK7" s="611"/>
      <c r="AL7" s="612">
        <v>0.1</v>
      </c>
      <c r="AM7" s="613"/>
      <c r="AN7" s="613"/>
      <c r="AO7" s="614"/>
      <c r="AP7" s="604" t="s">
        <v>232</v>
      </c>
      <c r="AQ7" s="605"/>
      <c r="AR7" s="605"/>
      <c r="AS7" s="605"/>
      <c r="AT7" s="605"/>
      <c r="AU7" s="605"/>
      <c r="AV7" s="605"/>
      <c r="AW7" s="605"/>
      <c r="AX7" s="605"/>
      <c r="AY7" s="605"/>
      <c r="AZ7" s="605"/>
      <c r="BA7" s="605"/>
      <c r="BB7" s="605"/>
      <c r="BC7" s="605"/>
      <c r="BD7" s="605"/>
      <c r="BE7" s="605"/>
      <c r="BF7" s="606"/>
      <c r="BG7" s="607">
        <v>14500247</v>
      </c>
      <c r="BH7" s="608"/>
      <c r="BI7" s="608"/>
      <c r="BJ7" s="608"/>
      <c r="BK7" s="608"/>
      <c r="BL7" s="608"/>
      <c r="BM7" s="608"/>
      <c r="BN7" s="609"/>
      <c r="BO7" s="610">
        <v>49.8</v>
      </c>
      <c r="BP7" s="610"/>
      <c r="BQ7" s="610"/>
      <c r="BR7" s="610"/>
      <c r="BS7" s="611">
        <v>183277</v>
      </c>
      <c r="BT7" s="611"/>
      <c r="BU7" s="611"/>
      <c r="BV7" s="611"/>
      <c r="BW7" s="611"/>
      <c r="BX7" s="611"/>
      <c r="BY7" s="611"/>
      <c r="BZ7" s="611"/>
      <c r="CA7" s="611"/>
      <c r="CB7" s="615"/>
      <c r="CD7" s="604" t="s">
        <v>233</v>
      </c>
      <c r="CE7" s="605"/>
      <c r="CF7" s="605"/>
      <c r="CG7" s="605"/>
      <c r="CH7" s="605"/>
      <c r="CI7" s="605"/>
      <c r="CJ7" s="605"/>
      <c r="CK7" s="605"/>
      <c r="CL7" s="605"/>
      <c r="CM7" s="605"/>
      <c r="CN7" s="605"/>
      <c r="CO7" s="605"/>
      <c r="CP7" s="605"/>
      <c r="CQ7" s="606"/>
      <c r="CR7" s="607">
        <v>6181381</v>
      </c>
      <c r="CS7" s="608"/>
      <c r="CT7" s="608"/>
      <c r="CU7" s="608"/>
      <c r="CV7" s="608"/>
      <c r="CW7" s="608"/>
      <c r="CX7" s="608"/>
      <c r="CY7" s="609"/>
      <c r="CZ7" s="610">
        <v>9.6</v>
      </c>
      <c r="DA7" s="610"/>
      <c r="DB7" s="610"/>
      <c r="DC7" s="610"/>
      <c r="DD7" s="616">
        <v>271026</v>
      </c>
      <c r="DE7" s="608"/>
      <c r="DF7" s="608"/>
      <c r="DG7" s="608"/>
      <c r="DH7" s="608"/>
      <c r="DI7" s="608"/>
      <c r="DJ7" s="608"/>
      <c r="DK7" s="608"/>
      <c r="DL7" s="608"/>
      <c r="DM7" s="608"/>
      <c r="DN7" s="608"/>
      <c r="DO7" s="608"/>
      <c r="DP7" s="609"/>
      <c r="DQ7" s="616">
        <v>5344371</v>
      </c>
      <c r="DR7" s="608"/>
      <c r="DS7" s="608"/>
      <c r="DT7" s="608"/>
      <c r="DU7" s="608"/>
      <c r="DV7" s="608"/>
      <c r="DW7" s="608"/>
      <c r="DX7" s="608"/>
      <c r="DY7" s="608"/>
      <c r="DZ7" s="608"/>
      <c r="EA7" s="608"/>
      <c r="EB7" s="608"/>
      <c r="EC7" s="617"/>
    </row>
    <row r="8" spans="2:143" ht="11.25" customHeight="1" x14ac:dyDescent="0.2">
      <c r="B8" s="604" t="s">
        <v>234</v>
      </c>
      <c r="C8" s="605"/>
      <c r="D8" s="605"/>
      <c r="E8" s="605"/>
      <c r="F8" s="605"/>
      <c r="G8" s="605"/>
      <c r="H8" s="605"/>
      <c r="I8" s="605"/>
      <c r="J8" s="605"/>
      <c r="K8" s="605"/>
      <c r="L8" s="605"/>
      <c r="M8" s="605"/>
      <c r="N8" s="605"/>
      <c r="O8" s="605"/>
      <c r="P8" s="605"/>
      <c r="Q8" s="606"/>
      <c r="R8" s="607">
        <v>215514</v>
      </c>
      <c r="S8" s="608"/>
      <c r="T8" s="608"/>
      <c r="U8" s="608"/>
      <c r="V8" s="608"/>
      <c r="W8" s="608"/>
      <c r="X8" s="608"/>
      <c r="Y8" s="609"/>
      <c r="Z8" s="610">
        <v>0.3</v>
      </c>
      <c r="AA8" s="610"/>
      <c r="AB8" s="610"/>
      <c r="AC8" s="610"/>
      <c r="AD8" s="611">
        <v>215514</v>
      </c>
      <c r="AE8" s="611"/>
      <c r="AF8" s="611"/>
      <c r="AG8" s="611"/>
      <c r="AH8" s="611"/>
      <c r="AI8" s="611"/>
      <c r="AJ8" s="611"/>
      <c r="AK8" s="611"/>
      <c r="AL8" s="612">
        <v>0.6</v>
      </c>
      <c r="AM8" s="613"/>
      <c r="AN8" s="613"/>
      <c r="AO8" s="614"/>
      <c r="AP8" s="604" t="s">
        <v>235</v>
      </c>
      <c r="AQ8" s="605"/>
      <c r="AR8" s="605"/>
      <c r="AS8" s="605"/>
      <c r="AT8" s="605"/>
      <c r="AU8" s="605"/>
      <c r="AV8" s="605"/>
      <c r="AW8" s="605"/>
      <c r="AX8" s="605"/>
      <c r="AY8" s="605"/>
      <c r="AZ8" s="605"/>
      <c r="BA8" s="605"/>
      <c r="BB8" s="605"/>
      <c r="BC8" s="605"/>
      <c r="BD8" s="605"/>
      <c r="BE8" s="605"/>
      <c r="BF8" s="606"/>
      <c r="BG8" s="607">
        <v>322395</v>
      </c>
      <c r="BH8" s="608"/>
      <c r="BI8" s="608"/>
      <c r="BJ8" s="608"/>
      <c r="BK8" s="608"/>
      <c r="BL8" s="608"/>
      <c r="BM8" s="608"/>
      <c r="BN8" s="609"/>
      <c r="BO8" s="610">
        <v>1.1000000000000001</v>
      </c>
      <c r="BP8" s="610"/>
      <c r="BQ8" s="610"/>
      <c r="BR8" s="610"/>
      <c r="BS8" s="611" t="s">
        <v>128</v>
      </c>
      <c r="BT8" s="611"/>
      <c r="BU8" s="611"/>
      <c r="BV8" s="611"/>
      <c r="BW8" s="611"/>
      <c r="BX8" s="611"/>
      <c r="BY8" s="611"/>
      <c r="BZ8" s="611"/>
      <c r="CA8" s="611"/>
      <c r="CB8" s="615"/>
      <c r="CD8" s="604" t="s">
        <v>236</v>
      </c>
      <c r="CE8" s="605"/>
      <c r="CF8" s="605"/>
      <c r="CG8" s="605"/>
      <c r="CH8" s="605"/>
      <c r="CI8" s="605"/>
      <c r="CJ8" s="605"/>
      <c r="CK8" s="605"/>
      <c r="CL8" s="605"/>
      <c r="CM8" s="605"/>
      <c r="CN8" s="605"/>
      <c r="CO8" s="605"/>
      <c r="CP8" s="605"/>
      <c r="CQ8" s="606"/>
      <c r="CR8" s="607">
        <v>29679038</v>
      </c>
      <c r="CS8" s="608"/>
      <c r="CT8" s="608"/>
      <c r="CU8" s="608"/>
      <c r="CV8" s="608"/>
      <c r="CW8" s="608"/>
      <c r="CX8" s="608"/>
      <c r="CY8" s="609"/>
      <c r="CZ8" s="610">
        <v>45.9</v>
      </c>
      <c r="DA8" s="610"/>
      <c r="DB8" s="610"/>
      <c r="DC8" s="610"/>
      <c r="DD8" s="616">
        <v>288494</v>
      </c>
      <c r="DE8" s="608"/>
      <c r="DF8" s="608"/>
      <c r="DG8" s="608"/>
      <c r="DH8" s="608"/>
      <c r="DI8" s="608"/>
      <c r="DJ8" s="608"/>
      <c r="DK8" s="608"/>
      <c r="DL8" s="608"/>
      <c r="DM8" s="608"/>
      <c r="DN8" s="608"/>
      <c r="DO8" s="608"/>
      <c r="DP8" s="609"/>
      <c r="DQ8" s="616">
        <v>13639392</v>
      </c>
      <c r="DR8" s="608"/>
      <c r="DS8" s="608"/>
      <c r="DT8" s="608"/>
      <c r="DU8" s="608"/>
      <c r="DV8" s="608"/>
      <c r="DW8" s="608"/>
      <c r="DX8" s="608"/>
      <c r="DY8" s="608"/>
      <c r="DZ8" s="608"/>
      <c r="EA8" s="608"/>
      <c r="EB8" s="608"/>
      <c r="EC8" s="617"/>
    </row>
    <row r="9" spans="2:143" ht="11.25" customHeight="1" x14ac:dyDescent="0.2">
      <c r="B9" s="604" t="s">
        <v>237</v>
      </c>
      <c r="C9" s="605"/>
      <c r="D9" s="605"/>
      <c r="E9" s="605"/>
      <c r="F9" s="605"/>
      <c r="G9" s="605"/>
      <c r="H9" s="605"/>
      <c r="I9" s="605"/>
      <c r="J9" s="605"/>
      <c r="K9" s="605"/>
      <c r="L9" s="605"/>
      <c r="M9" s="605"/>
      <c r="N9" s="605"/>
      <c r="O9" s="605"/>
      <c r="P9" s="605"/>
      <c r="Q9" s="606"/>
      <c r="R9" s="607">
        <v>272136</v>
      </c>
      <c r="S9" s="608"/>
      <c r="T9" s="608"/>
      <c r="U9" s="608"/>
      <c r="V9" s="608"/>
      <c r="W9" s="608"/>
      <c r="X9" s="608"/>
      <c r="Y9" s="609"/>
      <c r="Z9" s="610">
        <v>0.4</v>
      </c>
      <c r="AA9" s="610"/>
      <c r="AB9" s="610"/>
      <c r="AC9" s="610"/>
      <c r="AD9" s="611">
        <v>272136</v>
      </c>
      <c r="AE9" s="611"/>
      <c r="AF9" s="611"/>
      <c r="AG9" s="611"/>
      <c r="AH9" s="611"/>
      <c r="AI9" s="611"/>
      <c r="AJ9" s="611"/>
      <c r="AK9" s="611"/>
      <c r="AL9" s="612">
        <v>0.8</v>
      </c>
      <c r="AM9" s="613"/>
      <c r="AN9" s="613"/>
      <c r="AO9" s="614"/>
      <c r="AP9" s="604" t="s">
        <v>238</v>
      </c>
      <c r="AQ9" s="605"/>
      <c r="AR9" s="605"/>
      <c r="AS9" s="605"/>
      <c r="AT9" s="605"/>
      <c r="AU9" s="605"/>
      <c r="AV9" s="605"/>
      <c r="AW9" s="605"/>
      <c r="AX9" s="605"/>
      <c r="AY9" s="605"/>
      <c r="AZ9" s="605"/>
      <c r="BA9" s="605"/>
      <c r="BB9" s="605"/>
      <c r="BC9" s="605"/>
      <c r="BD9" s="605"/>
      <c r="BE9" s="605"/>
      <c r="BF9" s="606"/>
      <c r="BG9" s="607">
        <v>12709353</v>
      </c>
      <c r="BH9" s="608"/>
      <c r="BI9" s="608"/>
      <c r="BJ9" s="608"/>
      <c r="BK9" s="608"/>
      <c r="BL9" s="608"/>
      <c r="BM9" s="608"/>
      <c r="BN9" s="609"/>
      <c r="BO9" s="610">
        <v>43.7</v>
      </c>
      <c r="BP9" s="610"/>
      <c r="BQ9" s="610"/>
      <c r="BR9" s="610"/>
      <c r="BS9" s="611" t="s">
        <v>128</v>
      </c>
      <c r="BT9" s="611"/>
      <c r="BU9" s="611"/>
      <c r="BV9" s="611"/>
      <c r="BW9" s="611"/>
      <c r="BX9" s="611"/>
      <c r="BY9" s="611"/>
      <c r="BZ9" s="611"/>
      <c r="CA9" s="611"/>
      <c r="CB9" s="615"/>
      <c r="CD9" s="604" t="s">
        <v>239</v>
      </c>
      <c r="CE9" s="605"/>
      <c r="CF9" s="605"/>
      <c r="CG9" s="605"/>
      <c r="CH9" s="605"/>
      <c r="CI9" s="605"/>
      <c r="CJ9" s="605"/>
      <c r="CK9" s="605"/>
      <c r="CL9" s="605"/>
      <c r="CM9" s="605"/>
      <c r="CN9" s="605"/>
      <c r="CO9" s="605"/>
      <c r="CP9" s="605"/>
      <c r="CQ9" s="606"/>
      <c r="CR9" s="607">
        <v>5656473</v>
      </c>
      <c r="CS9" s="608"/>
      <c r="CT9" s="608"/>
      <c r="CU9" s="608"/>
      <c r="CV9" s="608"/>
      <c r="CW9" s="608"/>
      <c r="CX9" s="608"/>
      <c r="CY9" s="609"/>
      <c r="CZ9" s="610">
        <v>8.6999999999999993</v>
      </c>
      <c r="DA9" s="610"/>
      <c r="DB9" s="610"/>
      <c r="DC9" s="610"/>
      <c r="DD9" s="616">
        <v>531567</v>
      </c>
      <c r="DE9" s="608"/>
      <c r="DF9" s="608"/>
      <c r="DG9" s="608"/>
      <c r="DH9" s="608"/>
      <c r="DI9" s="608"/>
      <c r="DJ9" s="608"/>
      <c r="DK9" s="608"/>
      <c r="DL9" s="608"/>
      <c r="DM9" s="608"/>
      <c r="DN9" s="608"/>
      <c r="DO9" s="608"/>
      <c r="DP9" s="609"/>
      <c r="DQ9" s="616">
        <v>3634980</v>
      </c>
      <c r="DR9" s="608"/>
      <c r="DS9" s="608"/>
      <c r="DT9" s="608"/>
      <c r="DU9" s="608"/>
      <c r="DV9" s="608"/>
      <c r="DW9" s="608"/>
      <c r="DX9" s="608"/>
      <c r="DY9" s="608"/>
      <c r="DZ9" s="608"/>
      <c r="EA9" s="608"/>
      <c r="EB9" s="608"/>
      <c r="EC9" s="617"/>
    </row>
    <row r="10" spans="2:143" ht="11.25" customHeight="1" x14ac:dyDescent="0.2">
      <c r="B10" s="604" t="s">
        <v>240</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241</v>
      </c>
      <c r="AQ10" s="605"/>
      <c r="AR10" s="605"/>
      <c r="AS10" s="605"/>
      <c r="AT10" s="605"/>
      <c r="AU10" s="605"/>
      <c r="AV10" s="605"/>
      <c r="AW10" s="605"/>
      <c r="AX10" s="605"/>
      <c r="AY10" s="605"/>
      <c r="AZ10" s="605"/>
      <c r="BA10" s="605"/>
      <c r="BB10" s="605"/>
      <c r="BC10" s="605"/>
      <c r="BD10" s="605"/>
      <c r="BE10" s="605"/>
      <c r="BF10" s="606"/>
      <c r="BG10" s="607">
        <v>480813</v>
      </c>
      <c r="BH10" s="608"/>
      <c r="BI10" s="608"/>
      <c r="BJ10" s="608"/>
      <c r="BK10" s="608"/>
      <c r="BL10" s="608"/>
      <c r="BM10" s="608"/>
      <c r="BN10" s="609"/>
      <c r="BO10" s="610">
        <v>1.7</v>
      </c>
      <c r="BP10" s="610"/>
      <c r="BQ10" s="610"/>
      <c r="BR10" s="610"/>
      <c r="BS10" s="611">
        <v>59440</v>
      </c>
      <c r="BT10" s="611"/>
      <c r="BU10" s="611"/>
      <c r="BV10" s="611"/>
      <c r="BW10" s="611"/>
      <c r="BX10" s="611"/>
      <c r="BY10" s="611"/>
      <c r="BZ10" s="611"/>
      <c r="CA10" s="611"/>
      <c r="CB10" s="615"/>
      <c r="CD10" s="604" t="s">
        <v>242</v>
      </c>
      <c r="CE10" s="605"/>
      <c r="CF10" s="605"/>
      <c r="CG10" s="605"/>
      <c r="CH10" s="605"/>
      <c r="CI10" s="605"/>
      <c r="CJ10" s="605"/>
      <c r="CK10" s="605"/>
      <c r="CL10" s="605"/>
      <c r="CM10" s="605"/>
      <c r="CN10" s="605"/>
      <c r="CO10" s="605"/>
      <c r="CP10" s="605"/>
      <c r="CQ10" s="606"/>
      <c r="CR10" s="607">
        <v>14685</v>
      </c>
      <c r="CS10" s="608"/>
      <c r="CT10" s="608"/>
      <c r="CU10" s="608"/>
      <c r="CV10" s="608"/>
      <c r="CW10" s="608"/>
      <c r="CX10" s="608"/>
      <c r="CY10" s="609"/>
      <c r="CZ10" s="610">
        <v>0</v>
      </c>
      <c r="DA10" s="610"/>
      <c r="DB10" s="610"/>
      <c r="DC10" s="610"/>
      <c r="DD10" s="616" t="s">
        <v>128</v>
      </c>
      <c r="DE10" s="608"/>
      <c r="DF10" s="608"/>
      <c r="DG10" s="608"/>
      <c r="DH10" s="608"/>
      <c r="DI10" s="608"/>
      <c r="DJ10" s="608"/>
      <c r="DK10" s="608"/>
      <c r="DL10" s="608"/>
      <c r="DM10" s="608"/>
      <c r="DN10" s="608"/>
      <c r="DO10" s="608"/>
      <c r="DP10" s="609"/>
      <c r="DQ10" s="616">
        <v>14666</v>
      </c>
      <c r="DR10" s="608"/>
      <c r="DS10" s="608"/>
      <c r="DT10" s="608"/>
      <c r="DU10" s="608"/>
      <c r="DV10" s="608"/>
      <c r="DW10" s="608"/>
      <c r="DX10" s="608"/>
      <c r="DY10" s="608"/>
      <c r="DZ10" s="608"/>
      <c r="EA10" s="608"/>
      <c r="EB10" s="608"/>
      <c r="EC10" s="617"/>
    </row>
    <row r="11" spans="2:143" ht="11.25" customHeight="1" x14ac:dyDescent="0.2">
      <c r="B11" s="604" t="s">
        <v>243</v>
      </c>
      <c r="C11" s="605"/>
      <c r="D11" s="605"/>
      <c r="E11" s="605"/>
      <c r="F11" s="605"/>
      <c r="G11" s="605"/>
      <c r="H11" s="605"/>
      <c r="I11" s="605"/>
      <c r="J11" s="605"/>
      <c r="K11" s="605"/>
      <c r="L11" s="605"/>
      <c r="M11" s="605"/>
      <c r="N11" s="605"/>
      <c r="O11" s="605"/>
      <c r="P11" s="605"/>
      <c r="Q11" s="606"/>
      <c r="R11" s="607">
        <v>3839281</v>
      </c>
      <c r="S11" s="608"/>
      <c r="T11" s="608"/>
      <c r="U11" s="608"/>
      <c r="V11" s="608"/>
      <c r="W11" s="608"/>
      <c r="X11" s="608"/>
      <c r="Y11" s="609"/>
      <c r="Z11" s="612">
        <v>5.6</v>
      </c>
      <c r="AA11" s="613"/>
      <c r="AB11" s="613"/>
      <c r="AC11" s="619"/>
      <c r="AD11" s="616">
        <v>3839281</v>
      </c>
      <c r="AE11" s="608"/>
      <c r="AF11" s="608"/>
      <c r="AG11" s="608"/>
      <c r="AH11" s="608"/>
      <c r="AI11" s="608"/>
      <c r="AJ11" s="608"/>
      <c r="AK11" s="609"/>
      <c r="AL11" s="612">
        <v>11</v>
      </c>
      <c r="AM11" s="613"/>
      <c r="AN11" s="613"/>
      <c r="AO11" s="614"/>
      <c r="AP11" s="604" t="s">
        <v>244</v>
      </c>
      <c r="AQ11" s="605"/>
      <c r="AR11" s="605"/>
      <c r="AS11" s="605"/>
      <c r="AT11" s="605"/>
      <c r="AU11" s="605"/>
      <c r="AV11" s="605"/>
      <c r="AW11" s="605"/>
      <c r="AX11" s="605"/>
      <c r="AY11" s="605"/>
      <c r="AZ11" s="605"/>
      <c r="BA11" s="605"/>
      <c r="BB11" s="605"/>
      <c r="BC11" s="605"/>
      <c r="BD11" s="605"/>
      <c r="BE11" s="605"/>
      <c r="BF11" s="606"/>
      <c r="BG11" s="607">
        <v>987686</v>
      </c>
      <c r="BH11" s="608"/>
      <c r="BI11" s="608"/>
      <c r="BJ11" s="608"/>
      <c r="BK11" s="608"/>
      <c r="BL11" s="608"/>
      <c r="BM11" s="608"/>
      <c r="BN11" s="609"/>
      <c r="BO11" s="610">
        <v>3.4</v>
      </c>
      <c r="BP11" s="610"/>
      <c r="BQ11" s="610"/>
      <c r="BR11" s="610"/>
      <c r="BS11" s="611">
        <v>123837</v>
      </c>
      <c r="BT11" s="611"/>
      <c r="BU11" s="611"/>
      <c r="BV11" s="611"/>
      <c r="BW11" s="611"/>
      <c r="BX11" s="611"/>
      <c r="BY11" s="611"/>
      <c r="BZ11" s="611"/>
      <c r="CA11" s="611"/>
      <c r="CB11" s="615"/>
      <c r="CD11" s="604" t="s">
        <v>245</v>
      </c>
      <c r="CE11" s="605"/>
      <c r="CF11" s="605"/>
      <c r="CG11" s="605"/>
      <c r="CH11" s="605"/>
      <c r="CI11" s="605"/>
      <c r="CJ11" s="605"/>
      <c r="CK11" s="605"/>
      <c r="CL11" s="605"/>
      <c r="CM11" s="605"/>
      <c r="CN11" s="605"/>
      <c r="CO11" s="605"/>
      <c r="CP11" s="605"/>
      <c r="CQ11" s="606"/>
      <c r="CR11" s="607">
        <v>90107</v>
      </c>
      <c r="CS11" s="608"/>
      <c r="CT11" s="608"/>
      <c r="CU11" s="608"/>
      <c r="CV11" s="608"/>
      <c r="CW11" s="608"/>
      <c r="CX11" s="608"/>
      <c r="CY11" s="609"/>
      <c r="CZ11" s="610">
        <v>0.1</v>
      </c>
      <c r="DA11" s="610"/>
      <c r="DB11" s="610"/>
      <c r="DC11" s="610"/>
      <c r="DD11" s="616">
        <v>2195</v>
      </c>
      <c r="DE11" s="608"/>
      <c r="DF11" s="608"/>
      <c r="DG11" s="608"/>
      <c r="DH11" s="608"/>
      <c r="DI11" s="608"/>
      <c r="DJ11" s="608"/>
      <c r="DK11" s="608"/>
      <c r="DL11" s="608"/>
      <c r="DM11" s="608"/>
      <c r="DN11" s="608"/>
      <c r="DO11" s="608"/>
      <c r="DP11" s="609"/>
      <c r="DQ11" s="616">
        <v>84471</v>
      </c>
      <c r="DR11" s="608"/>
      <c r="DS11" s="608"/>
      <c r="DT11" s="608"/>
      <c r="DU11" s="608"/>
      <c r="DV11" s="608"/>
      <c r="DW11" s="608"/>
      <c r="DX11" s="608"/>
      <c r="DY11" s="608"/>
      <c r="DZ11" s="608"/>
      <c r="EA11" s="608"/>
      <c r="EB11" s="608"/>
      <c r="EC11" s="617"/>
    </row>
    <row r="12" spans="2:143" ht="11.25" customHeight="1" x14ac:dyDescent="0.2">
      <c r="B12" s="604" t="s">
        <v>246</v>
      </c>
      <c r="C12" s="605"/>
      <c r="D12" s="605"/>
      <c r="E12" s="605"/>
      <c r="F12" s="605"/>
      <c r="G12" s="605"/>
      <c r="H12" s="605"/>
      <c r="I12" s="605"/>
      <c r="J12" s="605"/>
      <c r="K12" s="605"/>
      <c r="L12" s="605"/>
      <c r="M12" s="605"/>
      <c r="N12" s="605"/>
      <c r="O12" s="605"/>
      <c r="P12" s="605"/>
      <c r="Q12" s="606"/>
      <c r="R12" s="607" t="s">
        <v>128</v>
      </c>
      <c r="S12" s="608"/>
      <c r="T12" s="608"/>
      <c r="U12" s="608"/>
      <c r="V12" s="608"/>
      <c r="W12" s="608"/>
      <c r="X12" s="608"/>
      <c r="Y12" s="609"/>
      <c r="Z12" s="610" t="s">
        <v>128</v>
      </c>
      <c r="AA12" s="610"/>
      <c r="AB12" s="610"/>
      <c r="AC12" s="610"/>
      <c r="AD12" s="611" t="s">
        <v>128</v>
      </c>
      <c r="AE12" s="611"/>
      <c r="AF12" s="611"/>
      <c r="AG12" s="611"/>
      <c r="AH12" s="611"/>
      <c r="AI12" s="611"/>
      <c r="AJ12" s="611"/>
      <c r="AK12" s="611"/>
      <c r="AL12" s="612" t="s">
        <v>128</v>
      </c>
      <c r="AM12" s="613"/>
      <c r="AN12" s="613"/>
      <c r="AO12" s="614"/>
      <c r="AP12" s="604" t="s">
        <v>247</v>
      </c>
      <c r="AQ12" s="605"/>
      <c r="AR12" s="605"/>
      <c r="AS12" s="605"/>
      <c r="AT12" s="605"/>
      <c r="AU12" s="605"/>
      <c r="AV12" s="605"/>
      <c r="AW12" s="605"/>
      <c r="AX12" s="605"/>
      <c r="AY12" s="605"/>
      <c r="AZ12" s="605"/>
      <c r="BA12" s="605"/>
      <c r="BB12" s="605"/>
      <c r="BC12" s="605"/>
      <c r="BD12" s="605"/>
      <c r="BE12" s="605"/>
      <c r="BF12" s="606"/>
      <c r="BG12" s="607">
        <v>11184817</v>
      </c>
      <c r="BH12" s="608"/>
      <c r="BI12" s="608"/>
      <c r="BJ12" s="608"/>
      <c r="BK12" s="608"/>
      <c r="BL12" s="608"/>
      <c r="BM12" s="608"/>
      <c r="BN12" s="609"/>
      <c r="BO12" s="610">
        <v>38.4</v>
      </c>
      <c r="BP12" s="610"/>
      <c r="BQ12" s="610"/>
      <c r="BR12" s="610"/>
      <c r="BS12" s="611" t="s">
        <v>128</v>
      </c>
      <c r="BT12" s="611"/>
      <c r="BU12" s="611"/>
      <c r="BV12" s="611"/>
      <c r="BW12" s="611"/>
      <c r="BX12" s="611"/>
      <c r="BY12" s="611"/>
      <c r="BZ12" s="611"/>
      <c r="CA12" s="611"/>
      <c r="CB12" s="615"/>
      <c r="CD12" s="604" t="s">
        <v>248</v>
      </c>
      <c r="CE12" s="605"/>
      <c r="CF12" s="605"/>
      <c r="CG12" s="605"/>
      <c r="CH12" s="605"/>
      <c r="CI12" s="605"/>
      <c r="CJ12" s="605"/>
      <c r="CK12" s="605"/>
      <c r="CL12" s="605"/>
      <c r="CM12" s="605"/>
      <c r="CN12" s="605"/>
      <c r="CO12" s="605"/>
      <c r="CP12" s="605"/>
      <c r="CQ12" s="606"/>
      <c r="CR12" s="607">
        <v>1100578</v>
      </c>
      <c r="CS12" s="608"/>
      <c r="CT12" s="608"/>
      <c r="CU12" s="608"/>
      <c r="CV12" s="608"/>
      <c r="CW12" s="608"/>
      <c r="CX12" s="608"/>
      <c r="CY12" s="609"/>
      <c r="CZ12" s="610">
        <v>1.7</v>
      </c>
      <c r="DA12" s="610"/>
      <c r="DB12" s="610"/>
      <c r="DC12" s="610"/>
      <c r="DD12" s="616" t="s">
        <v>128</v>
      </c>
      <c r="DE12" s="608"/>
      <c r="DF12" s="608"/>
      <c r="DG12" s="608"/>
      <c r="DH12" s="608"/>
      <c r="DI12" s="608"/>
      <c r="DJ12" s="608"/>
      <c r="DK12" s="608"/>
      <c r="DL12" s="608"/>
      <c r="DM12" s="608"/>
      <c r="DN12" s="608"/>
      <c r="DO12" s="608"/>
      <c r="DP12" s="609"/>
      <c r="DQ12" s="616">
        <v>488446</v>
      </c>
      <c r="DR12" s="608"/>
      <c r="DS12" s="608"/>
      <c r="DT12" s="608"/>
      <c r="DU12" s="608"/>
      <c r="DV12" s="608"/>
      <c r="DW12" s="608"/>
      <c r="DX12" s="608"/>
      <c r="DY12" s="608"/>
      <c r="DZ12" s="608"/>
      <c r="EA12" s="608"/>
      <c r="EB12" s="608"/>
      <c r="EC12" s="617"/>
    </row>
    <row r="13" spans="2:143" ht="11.25" customHeight="1" x14ac:dyDescent="0.2">
      <c r="B13" s="604" t="s">
        <v>249</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250</v>
      </c>
      <c r="AQ13" s="605"/>
      <c r="AR13" s="605"/>
      <c r="AS13" s="605"/>
      <c r="AT13" s="605"/>
      <c r="AU13" s="605"/>
      <c r="AV13" s="605"/>
      <c r="AW13" s="605"/>
      <c r="AX13" s="605"/>
      <c r="AY13" s="605"/>
      <c r="AZ13" s="605"/>
      <c r="BA13" s="605"/>
      <c r="BB13" s="605"/>
      <c r="BC13" s="605"/>
      <c r="BD13" s="605"/>
      <c r="BE13" s="605"/>
      <c r="BF13" s="606"/>
      <c r="BG13" s="607">
        <v>10988744</v>
      </c>
      <c r="BH13" s="608"/>
      <c r="BI13" s="608"/>
      <c r="BJ13" s="608"/>
      <c r="BK13" s="608"/>
      <c r="BL13" s="608"/>
      <c r="BM13" s="608"/>
      <c r="BN13" s="609"/>
      <c r="BO13" s="610">
        <v>37.700000000000003</v>
      </c>
      <c r="BP13" s="610"/>
      <c r="BQ13" s="610"/>
      <c r="BR13" s="610"/>
      <c r="BS13" s="611" t="s">
        <v>128</v>
      </c>
      <c r="BT13" s="611"/>
      <c r="BU13" s="611"/>
      <c r="BV13" s="611"/>
      <c r="BW13" s="611"/>
      <c r="BX13" s="611"/>
      <c r="BY13" s="611"/>
      <c r="BZ13" s="611"/>
      <c r="CA13" s="611"/>
      <c r="CB13" s="615"/>
      <c r="CD13" s="604" t="s">
        <v>251</v>
      </c>
      <c r="CE13" s="605"/>
      <c r="CF13" s="605"/>
      <c r="CG13" s="605"/>
      <c r="CH13" s="605"/>
      <c r="CI13" s="605"/>
      <c r="CJ13" s="605"/>
      <c r="CK13" s="605"/>
      <c r="CL13" s="605"/>
      <c r="CM13" s="605"/>
      <c r="CN13" s="605"/>
      <c r="CO13" s="605"/>
      <c r="CP13" s="605"/>
      <c r="CQ13" s="606"/>
      <c r="CR13" s="607">
        <v>4834599</v>
      </c>
      <c r="CS13" s="608"/>
      <c r="CT13" s="608"/>
      <c r="CU13" s="608"/>
      <c r="CV13" s="608"/>
      <c r="CW13" s="608"/>
      <c r="CX13" s="608"/>
      <c r="CY13" s="609"/>
      <c r="CZ13" s="610">
        <v>7.5</v>
      </c>
      <c r="DA13" s="610"/>
      <c r="DB13" s="610"/>
      <c r="DC13" s="610"/>
      <c r="DD13" s="616">
        <v>1564739</v>
      </c>
      <c r="DE13" s="608"/>
      <c r="DF13" s="608"/>
      <c r="DG13" s="608"/>
      <c r="DH13" s="608"/>
      <c r="DI13" s="608"/>
      <c r="DJ13" s="608"/>
      <c r="DK13" s="608"/>
      <c r="DL13" s="608"/>
      <c r="DM13" s="608"/>
      <c r="DN13" s="608"/>
      <c r="DO13" s="608"/>
      <c r="DP13" s="609"/>
      <c r="DQ13" s="616">
        <v>3607476</v>
      </c>
      <c r="DR13" s="608"/>
      <c r="DS13" s="608"/>
      <c r="DT13" s="608"/>
      <c r="DU13" s="608"/>
      <c r="DV13" s="608"/>
      <c r="DW13" s="608"/>
      <c r="DX13" s="608"/>
      <c r="DY13" s="608"/>
      <c r="DZ13" s="608"/>
      <c r="EA13" s="608"/>
      <c r="EB13" s="608"/>
      <c r="EC13" s="617"/>
    </row>
    <row r="14" spans="2:143" ht="11.25" customHeight="1" x14ac:dyDescent="0.2">
      <c r="B14" s="604" t="s">
        <v>252</v>
      </c>
      <c r="C14" s="605"/>
      <c r="D14" s="605"/>
      <c r="E14" s="605"/>
      <c r="F14" s="605"/>
      <c r="G14" s="605"/>
      <c r="H14" s="605"/>
      <c r="I14" s="605"/>
      <c r="J14" s="605"/>
      <c r="K14" s="605"/>
      <c r="L14" s="605"/>
      <c r="M14" s="605"/>
      <c r="N14" s="605"/>
      <c r="O14" s="605"/>
      <c r="P14" s="605"/>
      <c r="Q14" s="606"/>
      <c r="R14" s="607" t="s">
        <v>128</v>
      </c>
      <c r="S14" s="608"/>
      <c r="T14" s="608"/>
      <c r="U14" s="608"/>
      <c r="V14" s="608"/>
      <c r="W14" s="608"/>
      <c r="X14" s="608"/>
      <c r="Y14" s="609"/>
      <c r="Z14" s="610" t="s">
        <v>128</v>
      </c>
      <c r="AA14" s="610"/>
      <c r="AB14" s="610"/>
      <c r="AC14" s="610"/>
      <c r="AD14" s="611" t="s">
        <v>128</v>
      </c>
      <c r="AE14" s="611"/>
      <c r="AF14" s="611"/>
      <c r="AG14" s="611"/>
      <c r="AH14" s="611"/>
      <c r="AI14" s="611"/>
      <c r="AJ14" s="611"/>
      <c r="AK14" s="611"/>
      <c r="AL14" s="612" t="s">
        <v>128</v>
      </c>
      <c r="AM14" s="613"/>
      <c r="AN14" s="613"/>
      <c r="AO14" s="614"/>
      <c r="AP14" s="604" t="s">
        <v>253</v>
      </c>
      <c r="AQ14" s="605"/>
      <c r="AR14" s="605"/>
      <c r="AS14" s="605"/>
      <c r="AT14" s="605"/>
      <c r="AU14" s="605"/>
      <c r="AV14" s="605"/>
      <c r="AW14" s="605"/>
      <c r="AX14" s="605"/>
      <c r="AY14" s="605"/>
      <c r="AZ14" s="605"/>
      <c r="BA14" s="605"/>
      <c r="BB14" s="605"/>
      <c r="BC14" s="605"/>
      <c r="BD14" s="605"/>
      <c r="BE14" s="605"/>
      <c r="BF14" s="606"/>
      <c r="BG14" s="607">
        <v>149569</v>
      </c>
      <c r="BH14" s="608"/>
      <c r="BI14" s="608"/>
      <c r="BJ14" s="608"/>
      <c r="BK14" s="608"/>
      <c r="BL14" s="608"/>
      <c r="BM14" s="608"/>
      <c r="BN14" s="609"/>
      <c r="BO14" s="610">
        <v>0.5</v>
      </c>
      <c r="BP14" s="610"/>
      <c r="BQ14" s="610"/>
      <c r="BR14" s="610"/>
      <c r="BS14" s="611" t="s">
        <v>128</v>
      </c>
      <c r="BT14" s="611"/>
      <c r="BU14" s="611"/>
      <c r="BV14" s="611"/>
      <c r="BW14" s="611"/>
      <c r="BX14" s="611"/>
      <c r="BY14" s="611"/>
      <c r="BZ14" s="611"/>
      <c r="CA14" s="611"/>
      <c r="CB14" s="615"/>
      <c r="CD14" s="604" t="s">
        <v>254</v>
      </c>
      <c r="CE14" s="605"/>
      <c r="CF14" s="605"/>
      <c r="CG14" s="605"/>
      <c r="CH14" s="605"/>
      <c r="CI14" s="605"/>
      <c r="CJ14" s="605"/>
      <c r="CK14" s="605"/>
      <c r="CL14" s="605"/>
      <c r="CM14" s="605"/>
      <c r="CN14" s="605"/>
      <c r="CO14" s="605"/>
      <c r="CP14" s="605"/>
      <c r="CQ14" s="606"/>
      <c r="CR14" s="607">
        <v>2809931</v>
      </c>
      <c r="CS14" s="608"/>
      <c r="CT14" s="608"/>
      <c r="CU14" s="608"/>
      <c r="CV14" s="608"/>
      <c r="CW14" s="608"/>
      <c r="CX14" s="608"/>
      <c r="CY14" s="609"/>
      <c r="CZ14" s="610">
        <v>4.3</v>
      </c>
      <c r="DA14" s="610"/>
      <c r="DB14" s="610"/>
      <c r="DC14" s="610"/>
      <c r="DD14" s="616">
        <v>826794</v>
      </c>
      <c r="DE14" s="608"/>
      <c r="DF14" s="608"/>
      <c r="DG14" s="608"/>
      <c r="DH14" s="608"/>
      <c r="DI14" s="608"/>
      <c r="DJ14" s="608"/>
      <c r="DK14" s="608"/>
      <c r="DL14" s="608"/>
      <c r="DM14" s="608"/>
      <c r="DN14" s="608"/>
      <c r="DO14" s="608"/>
      <c r="DP14" s="609"/>
      <c r="DQ14" s="616">
        <v>1981968</v>
      </c>
      <c r="DR14" s="608"/>
      <c r="DS14" s="608"/>
      <c r="DT14" s="608"/>
      <c r="DU14" s="608"/>
      <c r="DV14" s="608"/>
      <c r="DW14" s="608"/>
      <c r="DX14" s="608"/>
      <c r="DY14" s="608"/>
      <c r="DZ14" s="608"/>
      <c r="EA14" s="608"/>
      <c r="EB14" s="608"/>
      <c r="EC14" s="617"/>
    </row>
    <row r="15" spans="2:143" ht="11.25" customHeight="1" x14ac:dyDescent="0.2">
      <c r="B15" s="604" t="s">
        <v>255</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256</v>
      </c>
      <c r="AQ15" s="605"/>
      <c r="AR15" s="605"/>
      <c r="AS15" s="605"/>
      <c r="AT15" s="605"/>
      <c r="AU15" s="605"/>
      <c r="AV15" s="605"/>
      <c r="AW15" s="605"/>
      <c r="AX15" s="605"/>
      <c r="AY15" s="605"/>
      <c r="AZ15" s="605"/>
      <c r="BA15" s="605"/>
      <c r="BB15" s="605"/>
      <c r="BC15" s="605"/>
      <c r="BD15" s="605"/>
      <c r="BE15" s="605"/>
      <c r="BF15" s="606"/>
      <c r="BG15" s="607">
        <v>915147</v>
      </c>
      <c r="BH15" s="608"/>
      <c r="BI15" s="608"/>
      <c r="BJ15" s="608"/>
      <c r="BK15" s="608"/>
      <c r="BL15" s="608"/>
      <c r="BM15" s="608"/>
      <c r="BN15" s="609"/>
      <c r="BO15" s="610">
        <v>3.1</v>
      </c>
      <c r="BP15" s="610"/>
      <c r="BQ15" s="610"/>
      <c r="BR15" s="610"/>
      <c r="BS15" s="611" t="s">
        <v>128</v>
      </c>
      <c r="BT15" s="611"/>
      <c r="BU15" s="611"/>
      <c r="BV15" s="611"/>
      <c r="BW15" s="611"/>
      <c r="BX15" s="611"/>
      <c r="BY15" s="611"/>
      <c r="BZ15" s="611"/>
      <c r="CA15" s="611"/>
      <c r="CB15" s="615"/>
      <c r="CD15" s="604" t="s">
        <v>257</v>
      </c>
      <c r="CE15" s="605"/>
      <c r="CF15" s="605"/>
      <c r="CG15" s="605"/>
      <c r="CH15" s="605"/>
      <c r="CI15" s="605"/>
      <c r="CJ15" s="605"/>
      <c r="CK15" s="605"/>
      <c r="CL15" s="605"/>
      <c r="CM15" s="605"/>
      <c r="CN15" s="605"/>
      <c r="CO15" s="605"/>
      <c r="CP15" s="605"/>
      <c r="CQ15" s="606"/>
      <c r="CR15" s="607">
        <v>8800176</v>
      </c>
      <c r="CS15" s="608"/>
      <c r="CT15" s="608"/>
      <c r="CU15" s="608"/>
      <c r="CV15" s="608"/>
      <c r="CW15" s="608"/>
      <c r="CX15" s="608"/>
      <c r="CY15" s="609"/>
      <c r="CZ15" s="610">
        <v>13.6</v>
      </c>
      <c r="DA15" s="610"/>
      <c r="DB15" s="610"/>
      <c r="DC15" s="610"/>
      <c r="DD15" s="616">
        <v>2051157</v>
      </c>
      <c r="DE15" s="608"/>
      <c r="DF15" s="608"/>
      <c r="DG15" s="608"/>
      <c r="DH15" s="608"/>
      <c r="DI15" s="608"/>
      <c r="DJ15" s="608"/>
      <c r="DK15" s="608"/>
      <c r="DL15" s="608"/>
      <c r="DM15" s="608"/>
      <c r="DN15" s="608"/>
      <c r="DO15" s="608"/>
      <c r="DP15" s="609"/>
      <c r="DQ15" s="616">
        <v>6245000</v>
      </c>
      <c r="DR15" s="608"/>
      <c r="DS15" s="608"/>
      <c r="DT15" s="608"/>
      <c r="DU15" s="608"/>
      <c r="DV15" s="608"/>
      <c r="DW15" s="608"/>
      <c r="DX15" s="608"/>
      <c r="DY15" s="608"/>
      <c r="DZ15" s="608"/>
      <c r="EA15" s="608"/>
      <c r="EB15" s="608"/>
      <c r="EC15" s="617"/>
    </row>
    <row r="16" spans="2:143" ht="11.25" customHeight="1" x14ac:dyDescent="0.2">
      <c r="B16" s="604" t="s">
        <v>258</v>
      </c>
      <c r="C16" s="605"/>
      <c r="D16" s="605"/>
      <c r="E16" s="605"/>
      <c r="F16" s="605"/>
      <c r="G16" s="605"/>
      <c r="H16" s="605"/>
      <c r="I16" s="605"/>
      <c r="J16" s="605"/>
      <c r="K16" s="605"/>
      <c r="L16" s="605"/>
      <c r="M16" s="605"/>
      <c r="N16" s="605"/>
      <c r="O16" s="605"/>
      <c r="P16" s="605"/>
      <c r="Q16" s="606"/>
      <c r="R16" s="607">
        <v>35363</v>
      </c>
      <c r="S16" s="608"/>
      <c r="T16" s="608"/>
      <c r="U16" s="608"/>
      <c r="V16" s="608"/>
      <c r="W16" s="608"/>
      <c r="X16" s="608"/>
      <c r="Y16" s="609"/>
      <c r="Z16" s="610">
        <v>0.1</v>
      </c>
      <c r="AA16" s="610"/>
      <c r="AB16" s="610"/>
      <c r="AC16" s="610"/>
      <c r="AD16" s="611">
        <v>35363</v>
      </c>
      <c r="AE16" s="611"/>
      <c r="AF16" s="611"/>
      <c r="AG16" s="611"/>
      <c r="AH16" s="611"/>
      <c r="AI16" s="611"/>
      <c r="AJ16" s="611"/>
      <c r="AK16" s="611"/>
      <c r="AL16" s="612">
        <v>0.1</v>
      </c>
      <c r="AM16" s="613"/>
      <c r="AN16" s="613"/>
      <c r="AO16" s="614"/>
      <c r="AP16" s="604" t="s">
        <v>259</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260</v>
      </c>
      <c r="CE16" s="605"/>
      <c r="CF16" s="605"/>
      <c r="CG16" s="605"/>
      <c r="CH16" s="605"/>
      <c r="CI16" s="605"/>
      <c r="CJ16" s="605"/>
      <c r="CK16" s="605"/>
      <c r="CL16" s="605"/>
      <c r="CM16" s="605"/>
      <c r="CN16" s="605"/>
      <c r="CO16" s="605"/>
      <c r="CP16" s="605"/>
      <c r="CQ16" s="606"/>
      <c r="CR16" s="607" t="s">
        <v>128</v>
      </c>
      <c r="CS16" s="608"/>
      <c r="CT16" s="608"/>
      <c r="CU16" s="608"/>
      <c r="CV16" s="608"/>
      <c r="CW16" s="608"/>
      <c r="CX16" s="608"/>
      <c r="CY16" s="609"/>
      <c r="CZ16" s="610" t="s">
        <v>128</v>
      </c>
      <c r="DA16" s="610"/>
      <c r="DB16" s="610"/>
      <c r="DC16" s="610"/>
      <c r="DD16" s="616" t="s">
        <v>128</v>
      </c>
      <c r="DE16" s="608"/>
      <c r="DF16" s="608"/>
      <c r="DG16" s="608"/>
      <c r="DH16" s="608"/>
      <c r="DI16" s="608"/>
      <c r="DJ16" s="608"/>
      <c r="DK16" s="608"/>
      <c r="DL16" s="608"/>
      <c r="DM16" s="608"/>
      <c r="DN16" s="608"/>
      <c r="DO16" s="608"/>
      <c r="DP16" s="609"/>
      <c r="DQ16" s="616" t="s">
        <v>128</v>
      </c>
      <c r="DR16" s="608"/>
      <c r="DS16" s="608"/>
      <c r="DT16" s="608"/>
      <c r="DU16" s="608"/>
      <c r="DV16" s="608"/>
      <c r="DW16" s="608"/>
      <c r="DX16" s="608"/>
      <c r="DY16" s="608"/>
      <c r="DZ16" s="608"/>
      <c r="EA16" s="608"/>
      <c r="EB16" s="608"/>
      <c r="EC16" s="617"/>
    </row>
    <row r="17" spans="2:133" ht="11.25" customHeight="1" x14ac:dyDescent="0.2">
      <c r="B17" s="604" t="s">
        <v>261</v>
      </c>
      <c r="C17" s="605"/>
      <c r="D17" s="605"/>
      <c r="E17" s="605"/>
      <c r="F17" s="605"/>
      <c r="G17" s="605"/>
      <c r="H17" s="605"/>
      <c r="I17" s="605"/>
      <c r="J17" s="605"/>
      <c r="K17" s="605"/>
      <c r="L17" s="605"/>
      <c r="M17" s="605"/>
      <c r="N17" s="605"/>
      <c r="O17" s="605"/>
      <c r="P17" s="605"/>
      <c r="Q17" s="606"/>
      <c r="R17" s="607">
        <v>299433</v>
      </c>
      <c r="S17" s="608"/>
      <c r="T17" s="608"/>
      <c r="U17" s="608"/>
      <c r="V17" s="608"/>
      <c r="W17" s="608"/>
      <c r="X17" s="608"/>
      <c r="Y17" s="609"/>
      <c r="Z17" s="610">
        <v>0.4</v>
      </c>
      <c r="AA17" s="610"/>
      <c r="AB17" s="610"/>
      <c r="AC17" s="610"/>
      <c r="AD17" s="611">
        <v>299433</v>
      </c>
      <c r="AE17" s="611"/>
      <c r="AF17" s="611"/>
      <c r="AG17" s="611"/>
      <c r="AH17" s="611"/>
      <c r="AI17" s="611"/>
      <c r="AJ17" s="611"/>
      <c r="AK17" s="611"/>
      <c r="AL17" s="612">
        <v>0.9</v>
      </c>
      <c r="AM17" s="613"/>
      <c r="AN17" s="613"/>
      <c r="AO17" s="614"/>
      <c r="AP17" s="604" t="s">
        <v>262</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263</v>
      </c>
      <c r="CE17" s="605"/>
      <c r="CF17" s="605"/>
      <c r="CG17" s="605"/>
      <c r="CH17" s="605"/>
      <c r="CI17" s="605"/>
      <c r="CJ17" s="605"/>
      <c r="CK17" s="605"/>
      <c r="CL17" s="605"/>
      <c r="CM17" s="605"/>
      <c r="CN17" s="605"/>
      <c r="CO17" s="605"/>
      <c r="CP17" s="605"/>
      <c r="CQ17" s="606"/>
      <c r="CR17" s="607">
        <v>5099532</v>
      </c>
      <c r="CS17" s="608"/>
      <c r="CT17" s="608"/>
      <c r="CU17" s="608"/>
      <c r="CV17" s="608"/>
      <c r="CW17" s="608"/>
      <c r="CX17" s="608"/>
      <c r="CY17" s="609"/>
      <c r="CZ17" s="610">
        <v>7.9</v>
      </c>
      <c r="DA17" s="610"/>
      <c r="DB17" s="610"/>
      <c r="DC17" s="610"/>
      <c r="DD17" s="616" t="s">
        <v>128</v>
      </c>
      <c r="DE17" s="608"/>
      <c r="DF17" s="608"/>
      <c r="DG17" s="608"/>
      <c r="DH17" s="608"/>
      <c r="DI17" s="608"/>
      <c r="DJ17" s="608"/>
      <c r="DK17" s="608"/>
      <c r="DL17" s="608"/>
      <c r="DM17" s="608"/>
      <c r="DN17" s="608"/>
      <c r="DO17" s="608"/>
      <c r="DP17" s="609"/>
      <c r="DQ17" s="616">
        <v>5087987</v>
      </c>
      <c r="DR17" s="608"/>
      <c r="DS17" s="608"/>
      <c r="DT17" s="608"/>
      <c r="DU17" s="608"/>
      <c r="DV17" s="608"/>
      <c r="DW17" s="608"/>
      <c r="DX17" s="608"/>
      <c r="DY17" s="608"/>
      <c r="DZ17" s="608"/>
      <c r="EA17" s="608"/>
      <c r="EB17" s="608"/>
      <c r="EC17" s="617"/>
    </row>
    <row r="18" spans="2:133" ht="11.25" customHeight="1" x14ac:dyDescent="0.2">
      <c r="B18" s="604" t="s">
        <v>264</v>
      </c>
      <c r="C18" s="605"/>
      <c r="D18" s="605"/>
      <c r="E18" s="605"/>
      <c r="F18" s="605"/>
      <c r="G18" s="605"/>
      <c r="H18" s="605"/>
      <c r="I18" s="605"/>
      <c r="J18" s="605"/>
      <c r="K18" s="605"/>
      <c r="L18" s="605"/>
      <c r="M18" s="605"/>
      <c r="N18" s="605"/>
      <c r="O18" s="605"/>
      <c r="P18" s="605"/>
      <c r="Q18" s="606"/>
      <c r="R18" s="607">
        <v>256964</v>
      </c>
      <c r="S18" s="608"/>
      <c r="T18" s="608"/>
      <c r="U18" s="608"/>
      <c r="V18" s="608"/>
      <c r="W18" s="608"/>
      <c r="X18" s="608"/>
      <c r="Y18" s="609"/>
      <c r="Z18" s="610">
        <v>0.4</v>
      </c>
      <c r="AA18" s="610"/>
      <c r="AB18" s="610"/>
      <c r="AC18" s="610"/>
      <c r="AD18" s="611">
        <v>247873</v>
      </c>
      <c r="AE18" s="611"/>
      <c r="AF18" s="611"/>
      <c r="AG18" s="611"/>
      <c r="AH18" s="611"/>
      <c r="AI18" s="611"/>
      <c r="AJ18" s="611"/>
      <c r="AK18" s="611"/>
      <c r="AL18" s="612">
        <v>0.69999998807907104</v>
      </c>
      <c r="AM18" s="613"/>
      <c r="AN18" s="613"/>
      <c r="AO18" s="614"/>
      <c r="AP18" s="604" t="s">
        <v>265</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266</v>
      </c>
      <c r="CE18" s="605"/>
      <c r="CF18" s="605"/>
      <c r="CG18" s="605"/>
      <c r="CH18" s="605"/>
      <c r="CI18" s="605"/>
      <c r="CJ18" s="605"/>
      <c r="CK18" s="605"/>
      <c r="CL18" s="605"/>
      <c r="CM18" s="605"/>
      <c r="CN18" s="605"/>
      <c r="CO18" s="605"/>
      <c r="CP18" s="605"/>
      <c r="CQ18" s="606"/>
      <c r="CR18" s="607">
        <v>4474</v>
      </c>
      <c r="CS18" s="608"/>
      <c r="CT18" s="608"/>
      <c r="CU18" s="608"/>
      <c r="CV18" s="608"/>
      <c r="CW18" s="608"/>
      <c r="CX18" s="608"/>
      <c r="CY18" s="609"/>
      <c r="CZ18" s="610">
        <v>0</v>
      </c>
      <c r="DA18" s="610"/>
      <c r="DB18" s="610"/>
      <c r="DC18" s="610"/>
      <c r="DD18" s="616" t="s">
        <v>128</v>
      </c>
      <c r="DE18" s="608"/>
      <c r="DF18" s="608"/>
      <c r="DG18" s="608"/>
      <c r="DH18" s="608"/>
      <c r="DI18" s="608"/>
      <c r="DJ18" s="608"/>
      <c r="DK18" s="608"/>
      <c r="DL18" s="608"/>
      <c r="DM18" s="608"/>
      <c r="DN18" s="608"/>
      <c r="DO18" s="608"/>
      <c r="DP18" s="609"/>
      <c r="DQ18" s="616">
        <v>4474</v>
      </c>
      <c r="DR18" s="608"/>
      <c r="DS18" s="608"/>
      <c r="DT18" s="608"/>
      <c r="DU18" s="608"/>
      <c r="DV18" s="608"/>
      <c r="DW18" s="608"/>
      <c r="DX18" s="608"/>
      <c r="DY18" s="608"/>
      <c r="DZ18" s="608"/>
      <c r="EA18" s="608"/>
      <c r="EB18" s="608"/>
      <c r="EC18" s="617"/>
    </row>
    <row r="19" spans="2:133" ht="11.25" customHeight="1" x14ac:dyDescent="0.2">
      <c r="B19" s="604" t="s">
        <v>267</v>
      </c>
      <c r="C19" s="605"/>
      <c r="D19" s="605"/>
      <c r="E19" s="605"/>
      <c r="F19" s="605"/>
      <c r="G19" s="605"/>
      <c r="H19" s="605"/>
      <c r="I19" s="605"/>
      <c r="J19" s="605"/>
      <c r="K19" s="605"/>
      <c r="L19" s="605"/>
      <c r="M19" s="605"/>
      <c r="N19" s="605"/>
      <c r="O19" s="605"/>
      <c r="P19" s="605"/>
      <c r="Q19" s="606"/>
      <c r="R19" s="607">
        <v>151258</v>
      </c>
      <c r="S19" s="608"/>
      <c r="T19" s="608"/>
      <c r="U19" s="608"/>
      <c r="V19" s="608"/>
      <c r="W19" s="608"/>
      <c r="X19" s="608"/>
      <c r="Y19" s="609"/>
      <c r="Z19" s="610">
        <v>0.2</v>
      </c>
      <c r="AA19" s="610"/>
      <c r="AB19" s="610"/>
      <c r="AC19" s="610"/>
      <c r="AD19" s="611">
        <v>151258</v>
      </c>
      <c r="AE19" s="611"/>
      <c r="AF19" s="611"/>
      <c r="AG19" s="611"/>
      <c r="AH19" s="611"/>
      <c r="AI19" s="611"/>
      <c r="AJ19" s="611"/>
      <c r="AK19" s="611"/>
      <c r="AL19" s="612">
        <v>0.4</v>
      </c>
      <c r="AM19" s="613"/>
      <c r="AN19" s="613"/>
      <c r="AO19" s="614"/>
      <c r="AP19" s="604" t="s">
        <v>268</v>
      </c>
      <c r="AQ19" s="605"/>
      <c r="AR19" s="605"/>
      <c r="AS19" s="605"/>
      <c r="AT19" s="605"/>
      <c r="AU19" s="605"/>
      <c r="AV19" s="605"/>
      <c r="AW19" s="605"/>
      <c r="AX19" s="605"/>
      <c r="AY19" s="605"/>
      <c r="AZ19" s="605"/>
      <c r="BA19" s="605"/>
      <c r="BB19" s="605"/>
      <c r="BC19" s="605"/>
      <c r="BD19" s="605"/>
      <c r="BE19" s="605"/>
      <c r="BF19" s="606"/>
      <c r="BG19" s="607">
        <v>2365109</v>
      </c>
      <c r="BH19" s="608"/>
      <c r="BI19" s="608"/>
      <c r="BJ19" s="608"/>
      <c r="BK19" s="608"/>
      <c r="BL19" s="608"/>
      <c r="BM19" s="608"/>
      <c r="BN19" s="609"/>
      <c r="BO19" s="610">
        <v>8.1</v>
      </c>
      <c r="BP19" s="610"/>
      <c r="BQ19" s="610"/>
      <c r="BR19" s="610"/>
      <c r="BS19" s="611" t="s">
        <v>128</v>
      </c>
      <c r="BT19" s="611"/>
      <c r="BU19" s="611"/>
      <c r="BV19" s="611"/>
      <c r="BW19" s="611"/>
      <c r="BX19" s="611"/>
      <c r="BY19" s="611"/>
      <c r="BZ19" s="611"/>
      <c r="CA19" s="611"/>
      <c r="CB19" s="615"/>
      <c r="CD19" s="604" t="s">
        <v>269</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270</v>
      </c>
      <c r="C20" s="605"/>
      <c r="D20" s="605"/>
      <c r="E20" s="605"/>
      <c r="F20" s="605"/>
      <c r="G20" s="605"/>
      <c r="H20" s="605"/>
      <c r="I20" s="605"/>
      <c r="J20" s="605"/>
      <c r="K20" s="605"/>
      <c r="L20" s="605"/>
      <c r="M20" s="605"/>
      <c r="N20" s="605"/>
      <c r="O20" s="605"/>
      <c r="P20" s="605"/>
      <c r="Q20" s="606"/>
      <c r="R20" s="607">
        <v>11000</v>
      </c>
      <c r="S20" s="608"/>
      <c r="T20" s="608"/>
      <c r="U20" s="608"/>
      <c r="V20" s="608"/>
      <c r="W20" s="608"/>
      <c r="X20" s="608"/>
      <c r="Y20" s="609"/>
      <c r="Z20" s="610">
        <v>0</v>
      </c>
      <c r="AA20" s="610"/>
      <c r="AB20" s="610"/>
      <c r="AC20" s="610"/>
      <c r="AD20" s="611">
        <v>11000</v>
      </c>
      <c r="AE20" s="611"/>
      <c r="AF20" s="611"/>
      <c r="AG20" s="611"/>
      <c r="AH20" s="611"/>
      <c r="AI20" s="611"/>
      <c r="AJ20" s="611"/>
      <c r="AK20" s="611"/>
      <c r="AL20" s="612">
        <v>0</v>
      </c>
      <c r="AM20" s="613"/>
      <c r="AN20" s="613"/>
      <c r="AO20" s="614"/>
      <c r="AP20" s="604" t="s">
        <v>271</v>
      </c>
      <c r="AQ20" s="605"/>
      <c r="AR20" s="605"/>
      <c r="AS20" s="605"/>
      <c r="AT20" s="605"/>
      <c r="AU20" s="605"/>
      <c r="AV20" s="605"/>
      <c r="AW20" s="605"/>
      <c r="AX20" s="605"/>
      <c r="AY20" s="605"/>
      <c r="AZ20" s="605"/>
      <c r="BA20" s="605"/>
      <c r="BB20" s="605"/>
      <c r="BC20" s="605"/>
      <c r="BD20" s="605"/>
      <c r="BE20" s="605"/>
      <c r="BF20" s="606"/>
      <c r="BG20" s="607">
        <v>2365109</v>
      </c>
      <c r="BH20" s="608"/>
      <c r="BI20" s="608"/>
      <c r="BJ20" s="608"/>
      <c r="BK20" s="608"/>
      <c r="BL20" s="608"/>
      <c r="BM20" s="608"/>
      <c r="BN20" s="609"/>
      <c r="BO20" s="610">
        <v>8.1</v>
      </c>
      <c r="BP20" s="610"/>
      <c r="BQ20" s="610"/>
      <c r="BR20" s="610"/>
      <c r="BS20" s="611" t="s">
        <v>128</v>
      </c>
      <c r="BT20" s="611"/>
      <c r="BU20" s="611"/>
      <c r="BV20" s="611"/>
      <c r="BW20" s="611"/>
      <c r="BX20" s="611"/>
      <c r="BY20" s="611"/>
      <c r="BZ20" s="611"/>
      <c r="CA20" s="611"/>
      <c r="CB20" s="615"/>
      <c r="CD20" s="604" t="s">
        <v>272</v>
      </c>
      <c r="CE20" s="605"/>
      <c r="CF20" s="605"/>
      <c r="CG20" s="605"/>
      <c r="CH20" s="605"/>
      <c r="CI20" s="605"/>
      <c r="CJ20" s="605"/>
      <c r="CK20" s="605"/>
      <c r="CL20" s="605"/>
      <c r="CM20" s="605"/>
      <c r="CN20" s="605"/>
      <c r="CO20" s="605"/>
      <c r="CP20" s="605"/>
      <c r="CQ20" s="606"/>
      <c r="CR20" s="607">
        <v>64711330</v>
      </c>
      <c r="CS20" s="608"/>
      <c r="CT20" s="608"/>
      <c r="CU20" s="608"/>
      <c r="CV20" s="608"/>
      <c r="CW20" s="608"/>
      <c r="CX20" s="608"/>
      <c r="CY20" s="609"/>
      <c r="CZ20" s="610">
        <v>100</v>
      </c>
      <c r="DA20" s="610"/>
      <c r="DB20" s="610"/>
      <c r="DC20" s="610"/>
      <c r="DD20" s="616">
        <v>5535972</v>
      </c>
      <c r="DE20" s="608"/>
      <c r="DF20" s="608"/>
      <c r="DG20" s="608"/>
      <c r="DH20" s="608"/>
      <c r="DI20" s="608"/>
      <c r="DJ20" s="608"/>
      <c r="DK20" s="608"/>
      <c r="DL20" s="608"/>
      <c r="DM20" s="608"/>
      <c r="DN20" s="608"/>
      <c r="DO20" s="608"/>
      <c r="DP20" s="609"/>
      <c r="DQ20" s="616">
        <v>40573277</v>
      </c>
      <c r="DR20" s="608"/>
      <c r="DS20" s="608"/>
      <c r="DT20" s="608"/>
      <c r="DU20" s="608"/>
      <c r="DV20" s="608"/>
      <c r="DW20" s="608"/>
      <c r="DX20" s="608"/>
      <c r="DY20" s="608"/>
      <c r="DZ20" s="608"/>
      <c r="EA20" s="608"/>
      <c r="EB20" s="608"/>
      <c r="EC20" s="617"/>
    </row>
    <row r="21" spans="2:133" ht="11.25" customHeight="1" x14ac:dyDescent="0.2">
      <c r="B21" s="604" t="s">
        <v>273</v>
      </c>
      <c r="C21" s="605"/>
      <c r="D21" s="605"/>
      <c r="E21" s="605"/>
      <c r="F21" s="605"/>
      <c r="G21" s="605"/>
      <c r="H21" s="605"/>
      <c r="I21" s="605"/>
      <c r="J21" s="605"/>
      <c r="K21" s="605"/>
      <c r="L21" s="605"/>
      <c r="M21" s="605"/>
      <c r="N21" s="605"/>
      <c r="O21" s="605"/>
      <c r="P21" s="605"/>
      <c r="Q21" s="606"/>
      <c r="R21" s="607">
        <v>2118</v>
      </c>
      <c r="S21" s="608"/>
      <c r="T21" s="608"/>
      <c r="U21" s="608"/>
      <c r="V21" s="608"/>
      <c r="W21" s="608"/>
      <c r="X21" s="608"/>
      <c r="Y21" s="609"/>
      <c r="Z21" s="610">
        <v>0</v>
      </c>
      <c r="AA21" s="610"/>
      <c r="AB21" s="610"/>
      <c r="AC21" s="610"/>
      <c r="AD21" s="611">
        <v>2118</v>
      </c>
      <c r="AE21" s="611"/>
      <c r="AF21" s="611"/>
      <c r="AG21" s="611"/>
      <c r="AH21" s="611"/>
      <c r="AI21" s="611"/>
      <c r="AJ21" s="611"/>
      <c r="AK21" s="611"/>
      <c r="AL21" s="612">
        <v>0</v>
      </c>
      <c r="AM21" s="613"/>
      <c r="AN21" s="613"/>
      <c r="AO21" s="614"/>
      <c r="AP21" s="604" t="s">
        <v>274</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128</v>
      </c>
      <c r="BP21" s="610"/>
      <c r="BQ21" s="610"/>
      <c r="BR21" s="610"/>
      <c r="BS21" s="611" t="s">
        <v>128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275</v>
      </c>
      <c r="C22" s="637"/>
      <c r="D22" s="637"/>
      <c r="E22" s="637"/>
      <c r="F22" s="637"/>
      <c r="G22" s="637"/>
      <c r="H22" s="637"/>
      <c r="I22" s="637"/>
      <c r="J22" s="637"/>
      <c r="K22" s="637"/>
      <c r="L22" s="637"/>
      <c r="M22" s="637"/>
      <c r="N22" s="637"/>
      <c r="O22" s="637"/>
      <c r="P22" s="637"/>
      <c r="Q22" s="638"/>
      <c r="R22" s="607">
        <v>92588</v>
      </c>
      <c r="S22" s="608"/>
      <c r="T22" s="608"/>
      <c r="U22" s="608"/>
      <c r="V22" s="608"/>
      <c r="W22" s="608"/>
      <c r="X22" s="608"/>
      <c r="Y22" s="609"/>
      <c r="Z22" s="610">
        <v>0.1</v>
      </c>
      <c r="AA22" s="610"/>
      <c r="AB22" s="610"/>
      <c r="AC22" s="610"/>
      <c r="AD22" s="611">
        <v>83497</v>
      </c>
      <c r="AE22" s="611"/>
      <c r="AF22" s="611"/>
      <c r="AG22" s="611"/>
      <c r="AH22" s="611"/>
      <c r="AI22" s="611"/>
      <c r="AJ22" s="611"/>
      <c r="AK22" s="611"/>
      <c r="AL22" s="612">
        <v>0.20000000298023224</v>
      </c>
      <c r="AM22" s="613"/>
      <c r="AN22" s="613"/>
      <c r="AO22" s="614"/>
      <c r="AP22" s="604" t="s">
        <v>276</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277</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278</v>
      </c>
      <c r="C23" s="605"/>
      <c r="D23" s="605"/>
      <c r="E23" s="605"/>
      <c r="F23" s="605"/>
      <c r="G23" s="605"/>
      <c r="H23" s="605"/>
      <c r="I23" s="605"/>
      <c r="J23" s="605"/>
      <c r="K23" s="605"/>
      <c r="L23" s="605"/>
      <c r="M23" s="605"/>
      <c r="N23" s="605"/>
      <c r="O23" s="605"/>
      <c r="P23" s="605"/>
      <c r="Q23" s="606"/>
      <c r="R23" s="607">
        <v>2994319</v>
      </c>
      <c r="S23" s="608"/>
      <c r="T23" s="608"/>
      <c r="U23" s="608"/>
      <c r="V23" s="608"/>
      <c r="W23" s="608"/>
      <c r="X23" s="608"/>
      <c r="Y23" s="609"/>
      <c r="Z23" s="610">
        <v>4.4000000000000004</v>
      </c>
      <c r="AA23" s="610"/>
      <c r="AB23" s="610"/>
      <c r="AC23" s="610"/>
      <c r="AD23" s="611">
        <v>2829270</v>
      </c>
      <c r="AE23" s="611"/>
      <c r="AF23" s="611"/>
      <c r="AG23" s="611"/>
      <c r="AH23" s="611"/>
      <c r="AI23" s="611"/>
      <c r="AJ23" s="611"/>
      <c r="AK23" s="611"/>
      <c r="AL23" s="612">
        <v>8.1</v>
      </c>
      <c r="AM23" s="613"/>
      <c r="AN23" s="613"/>
      <c r="AO23" s="614"/>
      <c r="AP23" s="604" t="s">
        <v>279</v>
      </c>
      <c r="AQ23" s="620"/>
      <c r="AR23" s="620"/>
      <c r="AS23" s="620"/>
      <c r="AT23" s="620"/>
      <c r="AU23" s="620"/>
      <c r="AV23" s="620"/>
      <c r="AW23" s="620"/>
      <c r="AX23" s="620"/>
      <c r="AY23" s="620"/>
      <c r="AZ23" s="620"/>
      <c r="BA23" s="620"/>
      <c r="BB23" s="620"/>
      <c r="BC23" s="620"/>
      <c r="BD23" s="620"/>
      <c r="BE23" s="620"/>
      <c r="BF23" s="621"/>
      <c r="BG23" s="607">
        <v>2365109</v>
      </c>
      <c r="BH23" s="608"/>
      <c r="BI23" s="608"/>
      <c r="BJ23" s="608"/>
      <c r="BK23" s="608"/>
      <c r="BL23" s="608"/>
      <c r="BM23" s="608"/>
      <c r="BN23" s="609"/>
      <c r="BO23" s="610">
        <v>8.1</v>
      </c>
      <c r="BP23" s="610"/>
      <c r="BQ23" s="610"/>
      <c r="BR23" s="610"/>
      <c r="BS23" s="611" t="s">
        <v>128</v>
      </c>
      <c r="BT23" s="611"/>
      <c r="BU23" s="611"/>
      <c r="BV23" s="611"/>
      <c r="BW23" s="611"/>
      <c r="BX23" s="611"/>
      <c r="BY23" s="611"/>
      <c r="BZ23" s="611"/>
      <c r="CA23" s="611"/>
      <c r="CB23" s="615"/>
      <c r="CD23" s="589" t="s">
        <v>219</v>
      </c>
      <c r="CE23" s="590"/>
      <c r="CF23" s="590"/>
      <c r="CG23" s="590"/>
      <c r="CH23" s="590"/>
      <c r="CI23" s="590"/>
      <c r="CJ23" s="590"/>
      <c r="CK23" s="590"/>
      <c r="CL23" s="590"/>
      <c r="CM23" s="590"/>
      <c r="CN23" s="590"/>
      <c r="CO23" s="590"/>
      <c r="CP23" s="590"/>
      <c r="CQ23" s="591"/>
      <c r="CR23" s="589" t="s">
        <v>280</v>
      </c>
      <c r="CS23" s="590"/>
      <c r="CT23" s="590"/>
      <c r="CU23" s="590"/>
      <c r="CV23" s="590"/>
      <c r="CW23" s="590"/>
      <c r="CX23" s="590"/>
      <c r="CY23" s="591"/>
      <c r="CZ23" s="589" t="s">
        <v>281</v>
      </c>
      <c r="DA23" s="590"/>
      <c r="DB23" s="590"/>
      <c r="DC23" s="591"/>
      <c r="DD23" s="589" t="s">
        <v>282</v>
      </c>
      <c r="DE23" s="590"/>
      <c r="DF23" s="590"/>
      <c r="DG23" s="590"/>
      <c r="DH23" s="590"/>
      <c r="DI23" s="590"/>
      <c r="DJ23" s="590"/>
      <c r="DK23" s="591"/>
      <c r="DL23" s="631" t="s">
        <v>283</v>
      </c>
      <c r="DM23" s="632"/>
      <c r="DN23" s="632"/>
      <c r="DO23" s="632"/>
      <c r="DP23" s="632"/>
      <c r="DQ23" s="632"/>
      <c r="DR23" s="632"/>
      <c r="DS23" s="632"/>
      <c r="DT23" s="632"/>
      <c r="DU23" s="632"/>
      <c r="DV23" s="633"/>
      <c r="DW23" s="589" t="s">
        <v>284</v>
      </c>
      <c r="DX23" s="590"/>
      <c r="DY23" s="590"/>
      <c r="DZ23" s="590"/>
      <c r="EA23" s="590"/>
      <c r="EB23" s="590"/>
      <c r="EC23" s="591"/>
    </row>
    <row r="24" spans="2:133" ht="11.25" customHeight="1" x14ac:dyDescent="0.2">
      <c r="B24" s="604" t="s">
        <v>285</v>
      </c>
      <c r="C24" s="605"/>
      <c r="D24" s="605"/>
      <c r="E24" s="605"/>
      <c r="F24" s="605"/>
      <c r="G24" s="605"/>
      <c r="H24" s="605"/>
      <c r="I24" s="605"/>
      <c r="J24" s="605"/>
      <c r="K24" s="605"/>
      <c r="L24" s="605"/>
      <c r="M24" s="605"/>
      <c r="N24" s="605"/>
      <c r="O24" s="605"/>
      <c r="P24" s="605"/>
      <c r="Q24" s="606"/>
      <c r="R24" s="607">
        <v>2829270</v>
      </c>
      <c r="S24" s="608"/>
      <c r="T24" s="608"/>
      <c r="U24" s="608"/>
      <c r="V24" s="608"/>
      <c r="W24" s="608"/>
      <c r="X24" s="608"/>
      <c r="Y24" s="609"/>
      <c r="Z24" s="610">
        <v>4.0999999999999996</v>
      </c>
      <c r="AA24" s="610"/>
      <c r="AB24" s="610"/>
      <c r="AC24" s="610"/>
      <c r="AD24" s="611">
        <v>2829270</v>
      </c>
      <c r="AE24" s="611"/>
      <c r="AF24" s="611"/>
      <c r="AG24" s="611"/>
      <c r="AH24" s="611"/>
      <c r="AI24" s="611"/>
      <c r="AJ24" s="611"/>
      <c r="AK24" s="611"/>
      <c r="AL24" s="612">
        <v>8.1</v>
      </c>
      <c r="AM24" s="613"/>
      <c r="AN24" s="613"/>
      <c r="AO24" s="614"/>
      <c r="AP24" s="604" t="s">
        <v>286</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287</v>
      </c>
      <c r="CE24" s="594"/>
      <c r="CF24" s="594"/>
      <c r="CG24" s="594"/>
      <c r="CH24" s="594"/>
      <c r="CI24" s="594"/>
      <c r="CJ24" s="594"/>
      <c r="CK24" s="594"/>
      <c r="CL24" s="594"/>
      <c r="CM24" s="594"/>
      <c r="CN24" s="594"/>
      <c r="CO24" s="594"/>
      <c r="CP24" s="594"/>
      <c r="CQ24" s="595"/>
      <c r="CR24" s="596">
        <v>37084225</v>
      </c>
      <c r="CS24" s="597"/>
      <c r="CT24" s="597"/>
      <c r="CU24" s="597"/>
      <c r="CV24" s="597"/>
      <c r="CW24" s="597"/>
      <c r="CX24" s="597"/>
      <c r="CY24" s="598"/>
      <c r="CZ24" s="601">
        <v>57.3</v>
      </c>
      <c r="DA24" s="602"/>
      <c r="DB24" s="602"/>
      <c r="DC24" s="618"/>
      <c r="DD24" s="639">
        <v>21596469</v>
      </c>
      <c r="DE24" s="597"/>
      <c r="DF24" s="597"/>
      <c r="DG24" s="597"/>
      <c r="DH24" s="597"/>
      <c r="DI24" s="597"/>
      <c r="DJ24" s="597"/>
      <c r="DK24" s="598"/>
      <c r="DL24" s="639">
        <v>21210148</v>
      </c>
      <c r="DM24" s="597"/>
      <c r="DN24" s="597"/>
      <c r="DO24" s="597"/>
      <c r="DP24" s="597"/>
      <c r="DQ24" s="597"/>
      <c r="DR24" s="597"/>
      <c r="DS24" s="597"/>
      <c r="DT24" s="597"/>
      <c r="DU24" s="597"/>
      <c r="DV24" s="598"/>
      <c r="DW24" s="601">
        <v>55.8</v>
      </c>
      <c r="DX24" s="602"/>
      <c r="DY24" s="602"/>
      <c r="DZ24" s="602"/>
      <c r="EA24" s="602"/>
      <c r="EB24" s="602"/>
      <c r="EC24" s="603"/>
    </row>
    <row r="25" spans="2:133" ht="11.25" customHeight="1" x14ac:dyDescent="0.2">
      <c r="B25" s="604" t="s">
        <v>288</v>
      </c>
      <c r="C25" s="605"/>
      <c r="D25" s="605"/>
      <c r="E25" s="605"/>
      <c r="F25" s="605"/>
      <c r="G25" s="605"/>
      <c r="H25" s="605"/>
      <c r="I25" s="605"/>
      <c r="J25" s="605"/>
      <c r="K25" s="605"/>
      <c r="L25" s="605"/>
      <c r="M25" s="605"/>
      <c r="N25" s="605"/>
      <c r="O25" s="605"/>
      <c r="P25" s="605"/>
      <c r="Q25" s="606"/>
      <c r="R25" s="607">
        <v>156053</v>
      </c>
      <c r="S25" s="608"/>
      <c r="T25" s="608"/>
      <c r="U25" s="608"/>
      <c r="V25" s="608"/>
      <c r="W25" s="608"/>
      <c r="X25" s="608"/>
      <c r="Y25" s="609"/>
      <c r="Z25" s="610">
        <v>0.2</v>
      </c>
      <c r="AA25" s="610"/>
      <c r="AB25" s="610"/>
      <c r="AC25" s="610"/>
      <c r="AD25" s="611" t="s">
        <v>128</v>
      </c>
      <c r="AE25" s="611"/>
      <c r="AF25" s="611"/>
      <c r="AG25" s="611"/>
      <c r="AH25" s="611"/>
      <c r="AI25" s="611"/>
      <c r="AJ25" s="611"/>
      <c r="AK25" s="611"/>
      <c r="AL25" s="612" t="s">
        <v>128</v>
      </c>
      <c r="AM25" s="613"/>
      <c r="AN25" s="613"/>
      <c r="AO25" s="614"/>
      <c r="AP25" s="604" t="s">
        <v>289</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290</v>
      </c>
      <c r="CE25" s="605"/>
      <c r="CF25" s="605"/>
      <c r="CG25" s="605"/>
      <c r="CH25" s="605"/>
      <c r="CI25" s="605"/>
      <c r="CJ25" s="605"/>
      <c r="CK25" s="605"/>
      <c r="CL25" s="605"/>
      <c r="CM25" s="605"/>
      <c r="CN25" s="605"/>
      <c r="CO25" s="605"/>
      <c r="CP25" s="605"/>
      <c r="CQ25" s="606"/>
      <c r="CR25" s="607">
        <v>13162290</v>
      </c>
      <c r="CS25" s="640"/>
      <c r="CT25" s="640"/>
      <c r="CU25" s="640"/>
      <c r="CV25" s="640"/>
      <c r="CW25" s="640"/>
      <c r="CX25" s="640"/>
      <c r="CY25" s="641"/>
      <c r="CZ25" s="612">
        <v>20.3</v>
      </c>
      <c r="DA25" s="634"/>
      <c r="DB25" s="634"/>
      <c r="DC25" s="642"/>
      <c r="DD25" s="616">
        <v>11667439</v>
      </c>
      <c r="DE25" s="640"/>
      <c r="DF25" s="640"/>
      <c r="DG25" s="640"/>
      <c r="DH25" s="640"/>
      <c r="DI25" s="640"/>
      <c r="DJ25" s="640"/>
      <c r="DK25" s="641"/>
      <c r="DL25" s="616">
        <v>11540656</v>
      </c>
      <c r="DM25" s="640"/>
      <c r="DN25" s="640"/>
      <c r="DO25" s="640"/>
      <c r="DP25" s="640"/>
      <c r="DQ25" s="640"/>
      <c r="DR25" s="640"/>
      <c r="DS25" s="640"/>
      <c r="DT25" s="640"/>
      <c r="DU25" s="640"/>
      <c r="DV25" s="641"/>
      <c r="DW25" s="612">
        <v>30.4</v>
      </c>
      <c r="DX25" s="634"/>
      <c r="DY25" s="634"/>
      <c r="DZ25" s="634"/>
      <c r="EA25" s="634"/>
      <c r="EB25" s="634"/>
      <c r="EC25" s="635"/>
    </row>
    <row r="26" spans="2:133" ht="11.25" customHeight="1" x14ac:dyDescent="0.2">
      <c r="B26" s="604" t="s">
        <v>291</v>
      </c>
      <c r="C26" s="605"/>
      <c r="D26" s="605"/>
      <c r="E26" s="605"/>
      <c r="F26" s="605"/>
      <c r="G26" s="605"/>
      <c r="H26" s="605"/>
      <c r="I26" s="605"/>
      <c r="J26" s="605"/>
      <c r="K26" s="605"/>
      <c r="L26" s="605"/>
      <c r="M26" s="605"/>
      <c r="N26" s="605"/>
      <c r="O26" s="605"/>
      <c r="P26" s="605"/>
      <c r="Q26" s="606"/>
      <c r="R26" s="607">
        <v>8996</v>
      </c>
      <c r="S26" s="608"/>
      <c r="T26" s="608"/>
      <c r="U26" s="608"/>
      <c r="V26" s="608"/>
      <c r="W26" s="608"/>
      <c r="X26" s="608"/>
      <c r="Y26" s="609"/>
      <c r="Z26" s="610">
        <v>0</v>
      </c>
      <c r="AA26" s="610"/>
      <c r="AB26" s="610"/>
      <c r="AC26" s="610"/>
      <c r="AD26" s="611" t="s">
        <v>128</v>
      </c>
      <c r="AE26" s="611"/>
      <c r="AF26" s="611"/>
      <c r="AG26" s="611"/>
      <c r="AH26" s="611"/>
      <c r="AI26" s="611"/>
      <c r="AJ26" s="611"/>
      <c r="AK26" s="611"/>
      <c r="AL26" s="612" t="s">
        <v>128</v>
      </c>
      <c r="AM26" s="613"/>
      <c r="AN26" s="613"/>
      <c r="AO26" s="614"/>
      <c r="AP26" s="604" t="s">
        <v>292</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293</v>
      </c>
      <c r="CE26" s="605"/>
      <c r="CF26" s="605"/>
      <c r="CG26" s="605"/>
      <c r="CH26" s="605"/>
      <c r="CI26" s="605"/>
      <c r="CJ26" s="605"/>
      <c r="CK26" s="605"/>
      <c r="CL26" s="605"/>
      <c r="CM26" s="605"/>
      <c r="CN26" s="605"/>
      <c r="CO26" s="605"/>
      <c r="CP26" s="605"/>
      <c r="CQ26" s="606"/>
      <c r="CR26" s="607">
        <v>8886323</v>
      </c>
      <c r="CS26" s="608"/>
      <c r="CT26" s="608"/>
      <c r="CU26" s="608"/>
      <c r="CV26" s="608"/>
      <c r="CW26" s="608"/>
      <c r="CX26" s="608"/>
      <c r="CY26" s="609"/>
      <c r="CZ26" s="612">
        <v>13.7</v>
      </c>
      <c r="DA26" s="634"/>
      <c r="DB26" s="634"/>
      <c r="DC26" s="642"/>
      <c r="DD26" s="616">
        <v>7747703</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34"/>
      <c r="DY26" s="634"/>
      <c r="DZ26" s="634"/>
      <c r="EA26" s="634"/>
      <c r="EB26" s="634"/>
      <c r="EC26" s="635"/>
    </row>
    <row r="27" spans="2:133" ht="11.25" customHeight="1" x14ac:dyDescent="0.2">
      <c r="B27" s="604" t="s">
        <v>294</v>
      </c>
      <c r="C27" s="605"/>
      <c r="D27" s="605"/>
      <c r="E27" s="605"/>
      <c r="F27" s="605"/>
      <c r="G27" s="605"/>
      <c r="H27" s="605"/>
      <c r="I27" s="605"/>
      <c r="J27" s="605"/>
      <c r="K27" s="605"/>
      <c r="L27" s="605"/>
      <c r="M27" s="605"/>
      <c r="N27" s="605"/>
      <c r="O27" s="605"/>
      <c r="P27" s="605"/>
      <c r="Q27" s="606"/>
      <c r="R27" s="607">
        <v>37332924</v>
      </c>
      <c r="S27" s="608"/>
      <c r="T27" s="608"/>
      <c r="U27" s="608"/>
      <c r="V27" s="608"/>
      <c r="W27" s="608"/>
      <c r="X27" s="608"/>
      <c r="Y27" s="609"/>
      <c r="Z27" s="610">
        <v>54.4</v>
      </c>
      <c r="AA27" s="610"/>
      <c r="AB27" s="610"/>
      <c r="AC27" s="610"/>
      <c r="AD27" s="611">
        <v>34793675</v>
      </c>
      <c r="AE27" s="611"/>
      <c r="AF27" s="611"/>
      <c r="AG27" s="611"/>
      <c r="AH27" s="611"/>
      <c r="AI27" s="611"/>
      <c r="AJ27" s="611"/>
      <c r="AK27" s="611"/>
      <c r="AL27" s="612">
        <v>99.5</v>
      </c>
      <c r="AM27" s="613"/>
      <c r="AN27" s="613"/>
      <c r="AO27" s="614"/>
      <c r="AP27" s="604" t="s">
        <v>295</v>
      </c>
      <c r="AQ27" s="605"/>
      <c r="AR27" s="605"/>
      <c r="AS27" s="605"/>
      <c r="AT27" s="605"/>
      <c r="AU27" s="605"/>
      <c r="AV27" s="605"/>
      <c r="AW27" s="605"/>
      <c r="AX27" s="605"/>
      <c r="AY27" s="605"/>
      <c r="AZ27" s="605"/>
      <c r="BA27" s="605"/>
      <c r="BB27" s="605"/>
      <c r="BC27" s="605"/>
      <c r="BD27" s="605"/>
      <c r="BE27" s="605"/>
      <c r="BF27" s="606"/>
      <c r="BG27" s="607">
        <v>29114889</v>
      </c>
      <c r="BH27" s="608"/>
      <c r="BI27" s="608"/>
      <c r="BJ27" s="608"/>
      <c r="BK27" s="608"/>
      <c r="BL27" s="608"/>
      <c r="BM27" s="608"/>
      <c r="BN27" s="609"/>
      <c r="BO27" s="610">
        <v>100</v>
      </c>
      <c r="BP27" s="610"/>
      <c r="BQ27" s="610"/>
      <c r="BR27" s="610"/>
      <c r="BS27" s="611">
        <v>183277</v>
      </c>
      <c r="BT27" s="611"/>
      <c r="BU27" s="611"/>
      <c r="BV27" s="611"/>
      <c r="BW27" s="611"/>
      <c r="BX27" s="611"/>
      <c r="BY27" s="611"/>
      <c r="BZ27" s="611"/>
      <c r="CA27" s="611"/>
      <c r="CB27" s="615"/>
      <c r="CD27" s="604" t="s">
        <v>296</v>
      </c>
      <c r="CE27" s="605"/>
      <c r="CF27" s="605"/>
      <c r="CG27" s="605"/>
      <c r="CH27" s="605"/>
      <c r="CI27" s="605"/>
      <c r="CJ27" s="605"/>
      <c r="CK27" s="605"/>
      <c r="CL27" s="605"/>
      <c r="CM27" s="605"/>
      <c r="CN27" s="605"/>
      <c r="CO27" s="605"/>
      <c r="CP27" s="605"/>
      <c r="CQ27" s="606"/>
      <c r="CR27" s="607">
        <v>18822403</v>
      </c>
      <c r="CS27" s="640"/>
      <c r="CT27" s="640"/>
      <c r="CU27" s="640"/>
      <c r="CV27" s="640"/>
      <c r="CW27" s="640"/>
      <c r="CX27" s="640"/>
      <c r="CY27" s="641"/>
      <c r="CZ27" s="612">
        <v>29.1</v>
      </c>
      <c r="DA27" s="634"/>
      <c r="DB27" s="634"/>
      <c r="DC27" s="642"/>
      <c r="DD27" s="616">
        <v>4841043</v>
      </c>
      <c r="DE27" s="640"/>
      <c r="DF27" s="640"/>
      <c r="DG27" s="640"/>
      <c r="DH27" s="640"/>
      <c r="DI27" s="640"/>
      <c r="DJ27" s="640"/>
      <c r="DK27" s="641"/>
      <c r="DL27" s="616">
        <v>4581505</v>
      </c>
      <c r="DM27" s="640"/>
      <c r="DN27" s="640"/>
      <c r="DO27" s="640"/>
      <c r="DP27" s="640"/>
      <c r="DQ27" s="640"/>
      <c r="DR27" s="640"/>
      <c r="DS27" s="640"/>
      <c r="DT27" s="640"/>
      <c r="DU27" s="640"/>
      <c r="DV27" s="641"/>
      <c r="DW27" s="612">
        <v>12.1</v>
      </c>
      <c r="DX27" s="634"/>
      <c r="DY27" s="634"/>
      <c r="DZ27" s="634"/>
      <c r="EA27" s="634"/>
      <c r="EB27" s="634"/>
      <c r="EC27" s="635"/>
    </row>
    <row r="28" spans="2:133" ht="11.25" customHeight="1" x14ac:dyDescent="0.2">
      <c r="B28" s="604" t="s">
        <v>297</v>
      </c>
      <c r="C28" s="605"/>
      <c r="D28" s="605"/>
      <c r="E28" s="605"/>
      <c r="F28" s="605"/>
      <c r="G28" s="605"/>
      <c r="H28" s="605"/>
      <c r="I28" s="605"/>
      <c r="J28" s="605"/>
      <c r="K28" s="605"/>
      <c r="L28" s="605"/>
      <c r="M28" s="605"/>
      <c r="N28" s="605"/>
      <c r="O28" s="605"/>
      <c r="P28" s="605"/>
      <c r="Q28" s="606"/>
      <c r="R28" s="607">
        <v>15744</v>
      </c>
      <c r="S28" s="608"/>
      <c r="T28" s="608"/>
      <c r="U28" s="608"/>
      <c r="V28" s="608"/>
      <c r="W28" s="608"/>
      <c r="X28" s="608"/>
      <c r="Y28" s="609"/>
      <c r="Z28" s="610">
        <v>0</v>
      </c>
      <c r="AA28" s="610"/>
      <c r="AB28" s="610"/>
      <c r="AC28" s="610"/>
      <c r="AD28" s="611">
        <v>15744</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298</v>
      </c>
      <c r="CE28" s="605"/>
      <c r="CF28" s="605"/>
      <c r="CG28" s="605"/>
      <c r="CH28" s="605"/>
      <c r="CI28" s="605"/>
      <c r="CJ28" s="605"/>
      <c r="CK28" s="605"/>
      <c r="CL28" s="605"/>
      <c r="CM28" s="605"/>
      <c r="CN28" s="605"/>
      <c r="CO28" s="605"/>
      <c r="CP28" s="605"/>
      <c r="CQ28" s="606"/>
      <c r="CR28" s="607">
        <v>5099532</v>
      </c>
      <c r="CS28" s="608"/>
      <c r="CT28" s="608"/>
      <c r="CU28" s="608"/>
      <c r="CV28" s="608"/>
      <c r="CW28" s="608"/>
      <c r="CX28" s="608"/>
      <c r="CY28" s="609"/>
      <c r="CZ28" s="612">
        <v>7.9</v>
      </c>
      <c r="DA28" s="634"/>
      <c r="DB28" s="634"/>
      <c r="DC28" s="642"/>
      <c r="DD28" s="616">
        <v>5087987</v>
      </c>
      <c r="DE28" s="608"/>
      <c r="DF28" s="608"/>
      <c r="DG28" s="608"/>
      <c r="DH28" s="608"/>
      <c r="DI28" s="608"/>
      <c r="DJ28" s="608"/>
      <c r="DK28" s="609"/>
      <c r="DL28" s="616">
        <v>5087987</v>
      </c>
      <c r="DM28" s="608"/>
      <c r="DN28" s="608"/>
      <c r="DO28" s="608"/>
      <c r="DP28" s="608"/>
      <c r="DQ28" s="608"/>
      <c r="DR28" s="608"/>
      <c r="DS28" s="608"/>
      <c r="DT28" s="608"/>
      <c r="DU28" s="608"/>
      <c r="DV28" s="609"/>
      <c r="DW28" s="612">
        <v>13.4</v>
      </c>
      <c r="DX28" s="634"/>
      <c r="DY28" s="634"/>
      <c r="DZ28" s="634"/>
      <c r="EA28" s="634"/>
      <c r="EB28" s="634"/>
      <c r="EC28" s="635"/>
    </row>
    <row r="29" spans="2:133" ht="11.25" customHeight="1" x14ac:dyDescent="0.2">
      <c r="B29" s="604" t="s">
        <v>299</v>
      </c>
      <c r="C29" s="605"/>
      <c r="D29" s="605"/>
      <c r="E29" s="605"/>
      <c r="F29" s="605"/>
      <c r="G29" s="605"/>
      <c r="H29" s="605"/>
      <c r="I29" s="605"/>
      <c r="J29" s="605"/>
      <c r="K29" s="605"/>
      <c r="L29" s="605"/>
      <c r="M29" s="605"/>
      <c r="N29" s="605"/>
      <c r="O29" s="605"/>
      <c r="P29" s="605"/>
      <c r="Q29" s="606"/>
      <c r="R29" s="607">
        <v>243988</v>
      </c>
      <c r="S29" s="608"/>
      <c r="T29" s="608"/>
      <c r="U29" s="608"/>
      <c r="V29" s="608"/>
      <c r="W29" s="608"/>
      <c r="X29" s="608"/>
      <c r="Y29" s="609"/>
      <c r="Z29" s="610">
        <v>0.4</v>
      </c>
      <c r="AA29" s="610"/>
      <c r="AB29" s="610"/>
      <c r="AC29" s="610"/>
      <c r="AD29" s="611" t="s">
        <v>128</v>
      </c>
      <c r="AE29" s="611"/>
      <c r="AF29" s="611"/>
      <c r="AG29" s="611"/>
      <c r="AH29" s="611"/>
      <c r="AI29" s="611"/>
      <c r="AJ29" s="611"/>
      <c r="AK29" s="611"/>
      <c r="AL29" s="612" t="s">
        <v>128</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300</v>
      </c>
      <c r="CE29" s="646"/>
      <c r="CF29" s="604" t="s">
        <v>70</v>
      </c>
      <c r="CG29" s="605"/>
      <c r="CH29" s="605"/>
      <c r="CI29" s="605"/>
      <c r="CJ29" s="605"/>
      <c r="CK29" s="605"/>
      <c r="CL29" s="605"/>
      <c r="CM29" s="605"/>
      <c r="CN29" s="605"/>
      <c r="CO29" s="605"/>
      <c r="CP29" s="605"/>
      <c r="CQ29" s="606"/>
      <c r="CR29" s="607">
        <v>5097699</v>
      </c>
      <c r="CS29" s="640"/>
      <c r="CT29" s="640"/>
      <c r="CU29" s="640"/>
      <c r="CV29" s="640"/>
      <c r="CW29" s="640"/>
      <c r="CX29" s="640"/>
      <c r="CY29" s="641"/>
      <c r="CZ29" s="612">
        <v>7.9</v>
      </c>
      <c r="DA29" s="634"/>
      <c r="DB29" s="634"/>
      <c r="DC29" s="642"/>
      <c r="DD29" s="616">
        <v>5086154</v>
      </c>
      <c r="DE29" s="640"/>
      <c r="DF29" s="640"/>
      <c r="DG29" s="640"/>
      <c r="DH29" s="640"/>
      <c r="DI29" s="640"/>
      <c r="DJ29" s="640"/>
      <c r="DK29" s="641"/>
      <c r="DL29" s="616">
        <v>5086154</v>
      </c>
      <c r="DM29" s="640"/>
      <c r="DN29" s="640"/>
      <c r="DO29" s="640"/>
      <c r="DP29" s="640"/>
      <c r="DQ29" s="640"/>
      <c r="DR29" s="640"/>
      <c r="DS29" s="640"/>
      <c r="DT29" s="640"/>
      <c r="DU29" s="640"/>
      <c r="DV29" s="641"/>
      <c r="DW29" s="612">
        <v>13.4</v>
      </c>
      <c r="DX29" s="634"/>
      <c r="DY29" s="634"/>
      <c r="DZ29" s="634"/>
      <c r="EA29" s="634"/>
      <c r="EB29" s="634"/>
      <c r="EC29" s="635"/>
    </row>
    <row r="30" spans="2:133" ht="11.25" customHeight="1" x14ac:dyDescent="0.2">
      <c r="B30" s="604" t="s">
        <v>301</v>
      </c>
      <c r="C30" s="605"/>
      <c r="D30" s="605"/>
      <c r="E30" s="605"/>
      <c r="F30" s="605"/>
      <c r="G30" s="605"/>
      <c r="H30" s="605"/>
      <c r="I30" s="605"/>
      <c r="J30" s="605"/>
      <c r="K30" s="605"/>
      <c r="L30" s="605"/>
      <c r="M30" s="605"/>
      <c r="N30" s="605"/>
      <c r="O30" s="605"/>
      <c r="P30" s="605"/>
      <c r="Q30" s="606"/>
      <c r="R30" s="607">
        <v>1040903</v>
      </c>
      <c r="S30" s="608"/>
      <c r="T30" s="608"/>
      <c r="U30" s="608"/>
      <c r="V30" s="608"/>
      <c r="W30" s="608"/>
      <c r="X30" s="608"/>
      <c r="Y30" s="609"/>
      <c r="Z30" s="610">
        <v>1.5</v>
      </c>
      <c r="AA30" s="610"/>
      <c r="AB30" s="610"/>
      <c r="AC30" s="610"/>
      <c r="AD30" s="611">
        <v>103783</v>
      </c>
      <c r="AE30" s="611"/>
      <c r="AF30" s="611"/>
      <c r="AG30" s="611"/>
      <c r="AH30" s="611"/>
      <c r="AI30" s="611"/>
      <c r="AJ30" s="611"/>
      <c r="AK30" s="611"/>
      <c r="AL30" s="612">
        <v>0.3</v>
      </c>
      <c r="AM30" s="613"/>
      <c r="AN30" s="613"/>
      <c r="AO30" s="614"/>
      <c r="AP30" s="589" t="s">
        <v>219</v>
      </c>
      <c r="AQ30" s="590"/>
      <c r="AR30" s="590"/>
      <c r="AS30" s="590"/>
      <c r="AT30" s="590"/>
      <c r="AU30" s="590"/>
      <c r="AV30" s="590"/>
      <c r="AW30" s="590"/>
      <c r="AX30" s="590"/>
      <c r="AY30" s="590"/>
      <c r="AZ30" s="590"/>
      <c r="BA30" s="590"/>
      <c r="BB30" s="590"/>
      <c r="BC30" s="590"/>
      <c r="BD30" s="590"/>
      <c r="BE30" s="590"/>
      <c r="BF30" s="591"/>
      <c r="BG30" s="589" t="s">
        <v>302</v>
      </c>
      <c r="BH30" s="643"/>
      <c r="BI30" s="643"/>
      <c r="BJ30" s="643"/>
      <c r="BK30" s="643"/>
      <c r="BL30" s="643"/>
      <c r="BM30" s="643"/>
      <c r="BN30" s="643"/>
      <c r="BO30" s="643"/>
      <c r="BP30" s="643"/>
      <c r="BQ30" s="644"/>
      <c r="BR30" s="589" t="s">
        <v>303</v>
      </c>
      <c r="BS30" s="643"/>
      <c r="BT30" s="643"/>
      <c r="BU30" s="643"/>
      <c r="BV30" s="643"/>
      <c r="BW30" s="643"/>
      <c r="BX30" s="643"/>
      <c r="BY30" s="643"/>
      <c r="BZ30" s="643"/>
      <c r="CA30" s="643"/>
      <c r="CB30" s="644"/>
      <c r="CD30" s="647"/>
      <c r="CE30" s="648"/>
      <c r="CF30" s="604" t="s">
        <v>304</v>
      </c>
      <c r="CG30" s="605"/>
      <c r="CH30" s="605"/>
      <c r="CI30" s="605"/>
      <c r="CJ30" s="605"/>
      <c r="CK30" s="605"/>
      <c r="CL30" s="605"/>
      <c r="CM30" s="605"/>
      <c r="CN30" s="605"/>
      <c r="CO30" s="605"/>
      <c r="CP30" s="605"/>
      <c r="CQ30" s="606"/>
      <c r="CR30" s="607">
        <v>4938404</v>
      </c>
      <c r="CS30" s="608"/>
      <c r="CT30" s="608"/>
      <c r="CU30" s="608"/>
      <c r="CV30" s="608"/>
      <c r="CW30" s="608"/>
      <c r="CX30" s="608"/>
      <c r="CY30" s="609"/>
      <c r="CZ30" s="612">
        <v>7.6</v>
      </c>
      <c r="DA30" s="634"/>
      <c r="DB30" s="634"/>
      <c r="DC30" s="642"/>
      <c r="DD30" s="616">
        <v>4927425</v>
      </c>
      <c r="DE30" s="608"/>
      <c r="DF30" s="608"/>
      <c r="DG30" s="608"/>
      <c r="DH30" s="608"/>
      <c r="DI30" s="608"/>
      <c r="DJ30" s="608"/>
      <c r="DK30" s="609"/>
      <c r="DL30" s="616">
        <v>4927425</v>
      </c>
      <c r="DM30" s="608"/>
      <c r="DN30" s="608"/>
      <c r="DO30" s="608"/>
      <c r="DP30" s="608"/>
      <c r="DQ30" s="608"/>
      <c r="DR30" s="608"/>
      <c r="DS30" s="608"/>
      <c r="DT30" s="608"/>
      <c r="DU30" s="608"/>
      <c r="DV30" s="609"/>
      <c r="DW30" s="612">
        <v>13</v>
      </c>
      <c r="DX30" s="634"/>
      <c r="DY30" s="634"/>
      <c r="DZ30" s="634"/>
      <c r="EA30" s="634"/>
      <c r="EB30" s="634"/>
      <c r="EC30" s="635"/>
    </row>
    <row r="31" spans="2:133" ht="11.25" customHeight="1" x14ac:dyDescent="0.2">
      <c r="B31" s="604" t="s">
        <v>305</v>
      </c>
      <c r="C31" s="605"/>
      <c r="D31" s="605"/>
      <c r="E31" s="605"/>
      <c r="F31" s="605"/>
      <c r="G31" s="605"/>
      <c r="H31" s="605"/>
      <c r="I31" s="605"/>
      <c r="J31" s="605"/>
      <c r="K31" s="605"/>
      <c r="L31" s="605"/>
      <c r="M31" s="605"/>
      <c r="N31" s="605"/>
      <c r="O31" s="605"/>
      <c r="P31" s="605"/>
      <c r="Q31" s="606"/>
      <c r="R31" s="607">
        <v>706708</v>
      </c>
      <c r="S31" s="608"/>
      <c r="T31" s="608"/>
      <c r="U31" s="608"/>
      <c r="V31" s="608"/>
      <c r="W31" s="608"/>
      <c r="X31" s="608"/>
      <c r="Y31" s="609"/>
      <c r="Z31" s="610">
        <v>1</v>
      </c>
      <c r="AA31" s="610"/>
      <c r="AB31" s="610"/>
      <c r="AC31" s="610"/>
      <c r="AD31" s="611" t="s">
        <v>128</v>
      </c>
      <c r="AE31" s="611"/>
      <c r="AF31" s="611"/>
      <c r="AG31" s="611"/>
      <c r="AH31" s="611"/>
      <c r="AI31" s="611"/>
      <c r="AJ31" s="611"/>
      <c r="AK31" s="611"/>
      <c r="AL31" s="612" t="s">
        <v>128</v>
      </c>
      <c r="AM31" s="613"/>
      <c r="AN31" s="613"/>
      <c r="AO31" s="614"/>
      <c r="AP31" s="655" t="s">
        <v>306</v>
      </c>
      <c r="AQ31" s="656"/>
      <c r="AR31" s="656"/>
      <c r="AS31" s="656"/>
      <c r="AT31" s="661" t="s">
        <v>307</v>
      </c>
      <c r="AU31" s="343"/>
      <c r="AV31" s="343"/>
      <c r="AW31" s="343"/>
      <c r="AX31" s="593" t="s">
        <v>186</v>
      </c>
      <c r="AY31" s="594"/>
      <c r="AZ31" s="594"/>
      <c r="BA31" s="594"/>
      <c r="BB31" s="594"/>
      <c r="BC31" s="594"/>
      <c r="BD31" s="594"/>
      <c r="BE31" s="594"/>
      <c r="BF31" s="595"/>
      <c r="BG31" s="654">
        <v>99.3</v>
      </c>
      <c r="BH31" s="651"/>
      <c r="BI31" s="651"/>
      <c r="BJ31" s="651"/>
      <c r="BK31" s="651"/>
      <c r="BL31" s="651"/>
      <c r="BM31" s="602">
        <v>96.5</v>
      </c>
      <c r="BN31" s="651"/>
      <c r="BO31" s="651"/>
      <c r="BP31" s="651"/>
      <c r="BQ31" s="652"/>
      <c r="BR31" s="654">
        <v>98.9</v>
      </c>
      <c r="BS31" s="651"/>
      <c r="BT31" s="651"/>
      <c r="BU31" s="651"/>
      <c r="BV31" s="651"/>
      <c r="BW31" s="651"/>
      <c r="BX31" s="602">
        <v>95.9</v>
      </c>
      <c r="BY31" s="651"/>
      <c r="BZ31" s="651"/>
      <c r="CA31" s="651"/>
      <c r="CB31" s="652"/>
      <c r="CD31" s="647"/>
      <c r="CE31" s="648"/>
      <c r="CF31" s="604" t="s">
        <v>308</v>
      </c>
      <c r="CG31" s="605"/>
      <c r="CH31" s="605"/>
      <c r="CI31" s="605"/>
      <c r="CJ31" s="605"/>
      <c r="CK31" s="605"/>
      <c r="CL31" s="605"/>
      <c r="CM31" s="605"/>
      <c r="CN31" s="605"/>
      <c r="CO31" s="605"/>
      <c r="CP31" s="605"/>
      <c r="CQ31" s="606"/>
      <c r="CR31" s="607">
        <v>159295</v>
      </c>
      <c r="CS31" s="640"/>
      <c r="CT31" s="640"/>
      <c r="CU31" s="640"/>
      <c r="CV31" s="640"/>
      <c r="CW31" s="640"/>
      <c r="CX31" s="640"/>
      <c r="CY31" s="641"/>
      <c r="CZ31" s="612">
        <v>0.2</v>
      </c>
      <c r="DA31" s="634"/>
      <c r="DB31" s="634"/>
      <c r="DC31" s="642"/>
      <c r="DD31" s="616">
        <v>158729</v>
      </c>
      <c r="DE31" s="640"/>
      <c r="DF31" s="640"/>
      <c r="DG31" s="640"/>
      <c r="DH31" s="640"/>
      <c r="DI31" s="640"/>
      <c r="DJ31" s="640"/>
      <c r="DK31" s="641"/>
      <c r="DL31" s="616">
        <v>158729</v>
      </c>
      <c r="DM31" s="640"/>
      <c r="DN31" s="640"/>
      <c r="DO31" s="640"/>
      <c r="DP31" s="640"/>
      <c r="DQ31" s="640"/>
      <c r="DR31" s="640"/>
      <c r="DS31" s="640"/>
      <c r="DT31" s="640"/>
      <c r="DU31" s="640"/>
      <c r="DV31" s="641"/>
      <c r="DW31" s="612">
        <v>0.4</v>
      </c>
      <c r="DX31" s="634"/>
      <c r="DY31" s="634"/>
      <c r="DZ31" s="634"/>
      <c r="EA31" s="634"/>
      <c r="EB31" s="634"/>
      <c r="EC31" s="635"/>
    </row>
    <row r="32" spans="2:133" ht="11.25" customHeight="1" x14ac:dyDescent="0.2">
      <c r="B32" s="604" t="s">
        <v>309</v>
      </c>
      <c r="C32" s="605"/>
      <c r="D32" s="605"/>
      <c r="E32" s="605"/>
      <c r="F32" s="605"/>
      <c r="G32" s="605"/>
      <c r="H32" s="605"/>
      <c r="I32" s="605"/>
      <c r="J32" s="605"/>
      <c r="K32" s="605"/>
      <c r="L32" s="605"/>
      <c r="M32" s="605"/>
      <c r="N32" s="605"/>
      <c r="O32" s="605"/>
      <c r="P32" s="605"/>
      <c r="Q32" s="606"/>
      <c r="R32" s="607">
        <v>15408696</v>
      </c>
      <c r="S32" s="608"/>
      <c r="T32" s="608"/>
      <c r="U32" s="608"/>
      <c r="V32" s="608"/>
      <c r="W32" s="608"/>
      <c r="X32" s="608"/>
      <c r="Y32" s="609"/>
      <c r="Z32" s="610">
        <v>22.5</v>
      </c>
      <c r="AA32" s="610"/>
      <c r="AB32" s="610"/>
      <c r="AC32" s="610"/>
      <c r="AD32" s="611" t="s">
        <v>128</v>
      </c>
      <c r="AE32" s="611"/>
      <c r="AF32" s="611"/>
      <c r="AG32" s="611"/>
      <c r="AH32" s="611"/>
      <c r="AI32" s="611"/>
      <c r="AJ32" s="611"/>
      <c r="AK32" s="611"/>
      <c r="AL32" s="612" t="s">
        <v>128</v>
      </c>
      <c r="AM32" s="613"/>
      <c r="AN32" s="613"/>
      <c r="AO32" s="614"/>
      <c r="AP32" s="657"/>
      <c r="AQ32" s="658"/>
      <c r="AR32" s="658"/>
      <c r="AS32" s="658"/>
      <c r="AT32" s="662"/>
      <c r="AU32" s="205" t="s">
        <v>310</v>
      </c>
      <c r="AX32" s="604" t="s">
        <v>311</v>
      </c>
      <c r="AY32" s="605"/>
      <c r="AZ32" s="605"/>
      <c r="BA32" s="605"/>
      <c r="BB32" s="605"/>
      <c r="BC32" s="605"/>
      <c r="BD32" s="605"/>
      <c r="BE32" s="605"/>
      <c r="BF32" s="606"/>
      <c r="BG32" s="664">
        <v>99.1</v>
      </c>
      <c r="BH32" s="640"/>
      <c r="BI32" s="640"/>
      <c r="BJ32" s="640"/>
      <c r="BK32" s="640"/>
      <c r="BL32" s="640"/>
      <c r="BM32" s="613">
        <v>95.2</v>
      </c>
      <c r="BN32" s="640"/>
      <c r="BO32" s="640"/>
      <c r="BP32" s="640"/>
      <c r="BQ32" s="653"/>
      <c r="BR32" s="664">
        <v>98.7</v>
      </c>
      <c r="BS32" s="640"/>
      <c r="BT32" s="640"/>
      <c r="BU32" s="640"/>
      <c r="BV32" s="640"/>
      <c r="BW32" s="640"/>
      <c r="BX32" s="613">
        <v>94.5</v>
      </c>
      <c r="BY32" s="640"/>
      <c r="BZ32" s="640"/>
      <c r="CA32" s="640"/>
      <c r="CB32" s="653"/>
      <c r="CD32" s="649"/>
      <c r="CE32" s="650"/>
      <c r="CF32" s="604" t="s">
        <v>312</v>
      </c>
      <c r="CG32" s="605"/>
      <c r="CH32" s="605"/>
      <c r="CI32" s="605"/>
      <c r="CJ32" s="605"/>
      <c r="CK32" s="605"/>
      <c r="CL32" s="605"/>
      <c r="CM32" s="605"/>
      <c r="CN32" s="605"/>
      <c r="CO32" s="605"/>
      <c r="CP32" s="605"/>
      <c r="CQ32" s="606"/>
      <c r="CR32" s="607">
        <v>1833</v>
      </c>
      <c r="CS32" s="608"/>
      <c r="CT32" s="608"/>
      <c r="CU32" s="608"/>
      <c r="CV32" s="608"/>
      <c r="CW32" s="608"/>
      <c r="CX32" s="608"/>
      <c r="CY32" s="609"/>
      <c r="CZ32" s="612">
        <v>0</v>
      </c>
      <c r="DA32" s="634"/>
      <c r="DB32" s="634"/>
      <c r="DC32" s="642"/>
      <c r="DD32" s="616">
        <v>1833</v>
      </c>
      <c r="DE32" s="608"/>
      <c r="DF32" s="608"/>
      <c r="DG32" s="608"/>
      <c r="DH32" s="608"/>
      <c r="DI32" s="608"/>
      <c r="DJ32" s="608"/>
      <c r="DK32" s="609"/>
      <c r="DL32" s="616">
        <v>1833</v>
      </c>
      <c r="DM32" s="608"/>
      <c r="DN32" s="608"/>
      <c r="DO32" s="608"/>
      <c r="DP32" s="608"/>
      <c r="DQ32" s="608"/>
      <c r="DR32" s="608"/>
      <c r="DS32" s="608"/>
      <c r="DT32" s="608"/>
      <c r="DU32" s="608"/>
      <c r="DV32" s="609"/>
      <c r="DW32" s="612">
        <v>0</v>
      </c>
      <c r="DX32" s="634"/>
      <c r="DY32" s="634"/>
      <c r="DZ32" s="634"/>
      <c r="EA32" s="634"/>
      <c r="EB32" s="634"/>
      <c r="EC32" s="635"/>
    </row>
    <row r="33" spans="2:133" ht="11.25" customHeight="1" x14ac:dyDescent="0.2">
      <c r="B33" s="636" t="s">
        <v>313</v>
      </c>
      <c r="C33" s="637"/>
      <c r="D33" s="637"/>
      <c r="E33" s="637"/>
      <c r="F33" s="637"/>
      <c r="G33" s="637"/>
      <c r="H33" s="637"/>
      <c r="I33" s="637"/>
      <c r="J33" s="637"/>
      <c r="K33" s="637"/>
      <c r="L33" s="637"/>
      <c r="M33" s="637"/>
      <c r="N33" s="637"/>
      <c r="O33" s="637"/>
      <c r="P33" s="637"/>
      <c r="Q33" s="638"/>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9"/>
      <c r="AQ33" s="660"/>
      <c r="AR33" s="660"/>
      <c r="AS33" s="660"/>
      <c r="AT33" s="663"/>
      <c r="AU33" s="344"/>
      <c r="AV33" s="344"/>
      <c r="AW33" s="344"/>
      <c r="AX33" s="625" t="s">
        <v>314</v>
      </c>
      <c r="AY33" s="626"/>
      <c r="AZ33" s="626"/>
      <c r="BA33" s="626"/>
      <c r="BB33" s="626"/>
      <c r="BC33" s="626"/>
      <c r="BD33" s="626"/>
      <c r="BE33" s="626"/>
      <c r="BF33" s="627"/>
      <c r="BG33" s="665">
        <v>99.5</v>
      </c>
      <c r="BH33" s="666"/>
      <c r="BI33" s="666"/>
      <c r="BJ33" s="666"/>
      <c r="BK33" s="666"/>
      <c r="BL33" s="666"/>
      <c r="BM33" s="667">
        <v>97.9</v>
      </c>
      <c r="BN33" s="666"/>
      <c r="BO33" s="666"/>
      <c r="BP33" s="666"/>
      <c r="BQ33" s="668"/>
      <c r="BR33" s="665">
        <v>99.1</v>
      </c>
      <c r="BS33" s="666"/>
      <c r="BT33" s="666"/>
      <c r="BU33" s="666"/>
      <c r="BV33" s="666"/>
      <c r="BW33" s="666"/>
      <c r="BX33" s="667">
        <v>97.3</v>
      </c>
      <c r="BY33" s="666"/>
      <c r="BZ33" s="666"/>
      <c r="CA33" s="666"/>
      <c r="CB33" s="668"/>
      <c r="CD33" s="604" t="s">
        <v>315</v>
      </c>
      <c r="CE33" s="605"/>
      <c r="CF33" s="605"/>
      <c r="CG33" s="605"/>
      <c r="CH33" s="605"/>
      <c r="CI33" s="605"/>
      <c r="CJ33" s="605"/>
      <c r="CK33" s="605"/>
      <c r="CL33" s="605"/>
      <c r="CM33" s="605"/>
      <c r="CN33" s="605"/>
      <c r="CO33" s="605"/>
      <c r="CP33" s="605"/>
      <c r="CQ33" s="606"/>
      <c r="CR33" s="607">
        <v>22091133</v>
      </c>
      <c r="CS33" s="640"/>
      <c r="CT33" s="640"/>
      <c r="CU33" s="640"/>
      <c r="CV33" s="640"/>
      <c r="CW33" s="640"/>
      <c r="CX33" s="640"/>
      <c r="CY33" s="641"/>
      <c r="CZ33" s="612">
        <v>34.1</v>
      </c>
      <c r="DA33" s="634"/>
      <c r="DB33" s="634"/>
      <c r="DC33" s="642"/>
      <c r="DD33" s="616">
        <v>16673199</v>
      </c>
      <c r="DE33" s="640"/>
      <c r="DF33" s="640"/>
      <c r="DG33" s="640"/>
      <c r="DH33" s="640"/>
      <c r="DI33" s="640"/>
      <c r="DJ33" s="640"/>
      <c r="DK33" s="641"/>
      <c r="DL33" s="616">
        <v>12948148</v>
      </c>
      <c r="DM33" s="640"/>
      <c r="DN33" s="640"/>
      <c r="DO33" s="640"/>
      <c r="DP33" s="640"/>
      <c r="DQ33" s="640"/>
      <c r="DR33" s="640"/>
      <c r="DS33" s="640"/>
      <c r="DT33" s="640"/>
      <c r="DU33" s="640"/>
      <c r="DV33" s="641"/>
      <c r="DW33" s="612">
        <v>34.1</v>
      </c>
      <c r="DX33" s="634"/>
      <c r="DY33" s="634"/>
      <c r="DZ33" s="634"/>
      <c r="EA33" s="634"/>
      <c r="EB33" s="634"/>
      <c r="EC33" s="635"/>
    </row>
    <row r="34" spans="2:133" ht="11.25" customHeight="1" x14ac:dyDescent="0.2">
      <c r="B34" s="604" t="s">
        <v>316</v>
      </c>
      <c r="C34" s="605"/>
      <c r="D34" s="605"/>
      <c r="E34" s="605"/>
      <c r="F34" s="605"/>
      <c r="G34" s="605"/>
      <c r="H34" s="605"/>
      <c r="I34" s="605"/>
      <c r="J34" s="605"/>
      <c r="K34" s="605"/>
      <c r="L34" s="605"/>
      <c r="M34" s="605"/>
      <c r="N34" s="605"/>
      <c r="O34" s="605"/>
      <c r="P34" s="605"/>
      <c r="Q34" s="606"/>
      <c r="R34" s="607">
        <v>3756670</v>
      </c>
      <c r="S34" s="608"/>
      <c r="T34" s="608"/>
      <c r="U34" s="608"/>
      <c r="V34" s="608"/>
      <c r="W34" s="608"/>
      <c r="X34" s="608"/>
      <c r="Y34" s="609"/>
      <c r="Z34" s="610">
        <v>5.5</v>
      </c>
      <c r="AA34" s="610"/>
      <c r="AB34" s="610"/>
      <c r="AC34" s="610"/>
      <c r="AD34" s="611" t="s">
        <v>128</v>
      </c>
      <c r="AE34" s="611"/>
      <c r="AF34" s="611"/>
      <c r="AG34" s="611"/>
      <c r="AH34" s="611"/>
      <c r="AI34" s="611"/>
      <c r="AJ34" s="611"/>
      <c r="AK34" s="611"/>
      <c r="AL34" s="612" t="s">
        <v>128</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317</v>
      </c>
      <c r="CE34" s="605"/>
      <c r="CF34" s="605"/>
      <c r="CG34" s="605"/>
      <c r="CH34" s="605"/>
      <c r="CI34" s="605"/>
      <c r="CJ34" s="605"/>
      <c r="CK34" s="605"/>
      <c r="CL34" s="605"/>
      <c r="CM34" s="605"/>
      <c r="CN34" s="605"/>
      <c r="CO34" s="605"/>
      <c r="CP34" s="605"/>
      <c r="CQ34" s="606"/>
      <c r="CR34" s="607">
        <v>11397911</v>
      </c>
      <c r="CS34" s="608"/>
      <c r="CT34" s="608"/>
      <c r="CU34" s="608"/>
      <c r="CV34" s="608"/>
      <c r="CW34" s="608"/>
      <c r="CX34" s="608"/>
      <c r="CY34" s="609"/>
      <c r="CZ34" s="612">
        <v>17.600000000000001</v>
      </c>
      <c r="DA34" s="634"/>
      <c r="DB34" s="634"/>
      <c r="DC34" s="642"/>
      <c r="DD34" s="616">
        <v>7879887</v>
      </c>
      <c r="DE34" s="608"/>
      <c r="DF34" s="608"/>
      <c r="DG34" s="608"/>
      <c r="DH34" s="608"/>
      <c r="DI34" s="608"/>
      <c r="DJ34" s="608"/>
      <c r="DK34" s="609"/>
      <c r="DL34" s="616">
        <v>7005851</v>
      </c>
      <c r="DM34" s="608"/>
      <c r="DN34" s="608"/>
      <c r="DO34" s="608"/>
      <c r="DP34" s="608"/>
      <c r="DQ34" s="608"/>
      <c r="DR34" s="608"/>
      <c r="DS34" s="608"/>
      <c r="DT34" s="608"/>
      <c r="DU34" s="608"/>
      <c r="DV34" s="609"/>
      <c r="DW34" s="612">
        <v>18.399999999999999</v>
      </c>
      <c r="DX34" s="634"/>
      <c r="DY34" s="634"/>
      <c r="DZ34" s="634"/>
      <c r="EA34" s="634"/>
      <c r="EB34" s="634"/>
      <c r="EC34" s="635"/>
    </row>
    <row r="35" spans="2:133" ht="11.25" customHeight="1" x14ac:dyDescent="0.2">
      <c r="B35" s="604" t="s">
        <v>318</v>
      </c>
      <c r="C35" s="605"/>
      <c r="D35" s="605"/>
      <c r="E35" s="605"/>
      <c r="F35" s="605"/>
      <c r="G35" s="605"/>
      <c r="H35" s="605"/>
      <c r="I35" s="605"/>
      <c r="J35" s="605"/>
      <c r="K35" s="605"/>
      <c r="L35" s="605"/>
      <c r="M35" s="605"/>
      <c r="N35" s="605"/>
      <c r="O35" s="605"/>
      <c r="P35" s="605"/>
      <c r="Q35" s="606"/>
      <c r="R35" s="607">
        <v>92340</v>
      </c>
      <c r="S35" s="608"/>
      <c r="T35" s="608"/>
      <c r="U35" s="608"/>
      <c r="V35" s="608"/>
      <c r="W35" s="608"/>
      <c r="X35" s="608"/>
      <c r="Y35" s="609"/>
      <c r="Z35" s="610">
        <v>0.1</v>
      </c>
      <c r="AA35" s="610"/>
      <c r="AB35" s="610"/>
      <c r="AC35" s="610"/>
      <c r="AD35" s="611">
        <v>41654</v>
      </c>
      <c r="AE35" s="611"/>
      <c r="AF35" s="611"/>
      <c r="AG35" s="611"/>
      <c r="AH35" s="611"/>
      <c r="AI35" s="611"/>
      <c r="AJ35" s="611"/>
      <c r="AK35" s="611"/>
      <c r="AL35" s="612">
        <v>0.1</v>
      </c>
      <c r="AM35" s="613"/>
      <c r="AN35" s="613"/>
      <c r="AO35" s="614"/>
      <c r="AP35" s="211"/>
      <c r="AQ35" s="589" t="s">
        <v>319</v>
      </c>
      <c r="AR35" s="590"/>
      <c r="AS35" s="590"/>
      <c r="AT35" s="590"/>
      <c r="AU35" s="590"/>
      <c r="AV35" s="590"/>
      <c r="AW35" s="590"/>
      <c r="AX35" s="590"/>
      <c r="AY35" s="590"/>
      <c r="AZ35" s="590"/>
      <c r="BA35" s="590"/>
      <c r="BB35" s="590"/>
      <c r="BC35" s="590"/>
      <c r="BD35" s="590"/>
      <c r="BE35" s="590"/>
      <c r="BF35" s="591"/>
      <c r="BG35" s="589" t="s">
        <v>320</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321</v>
      </c>
      <c r="CE35" s="605"/>
      <c r="CF35" s="605"/>
      <c r="CG35" s="605"/>
      <c r="CH35" s="605"/>
      <c r="CI35" s="605"/>
      <c r="CJ35" s="605"/>
      <c r="CK35" s="605"/>
      <c r="CL35" s="605"/>
      <c r="CM35" s="605"/>
      <c r="CN35" s="605"/>
      <c r="CO35" s="605"/>
      <c r="CP35" s="605"/>
      <c r="CQ35" s="606"/>
      <c r="CR35" s="607">
        <v>76343</v>
      </c>
      <c r="CS35" s="640"/>
      <c r="CT35" s="640"/>
      <c r="CU35" s="640"/>
      <c r="CV35" s="640"/>
      <c r="CW35" s="640"/>
      <c r="CX35" s="640"/>
      <c r="CY35" s="641"/>
      <c r="CZ35" s="612">
        <v>0.1</v>
      </c>
      <c r="DA35" s="634"/>
      <c r="DB35" s="634"/>
      <c r="DC35" s="642"/>
      <c r="DD35" s="616">
        <v>66580</v>
      </c>
      <c r="DE35" s="640"/>
      <c r="DF35" s="640"/>
      <c r="DG35" s="640"/>
      <c r="DH35" s="640"/>
      <c r="DI35" s="640"/>
      <c r="DJ35" s="640"/>
      <c r="DK35" s="641"/>
      <c r="DL35" s="616">
        <v>66580</v>
      </c>
      <c r="DM35" s="640"/>
      <c r="DN35" s="640"/>
      <c r="DO35" s="640"/>
      <c r="DP35" s="640"/>
      <c r="DQ35" s="640"/>
      <c r="DR35" s="640"/>
      <c r="DS35" s="640"/>
      <c r="DT35" s="640"/>
      <c r="DU35" s="640"/>
      <c r="DV35" s="641"/>
      <c r="DW35" s="612">
        <v>0.2</v>
      </c>
      <c r="DX35" s="634"/>
      <c r="DY35" s="634"/>
      <c r="DZ35" s="634"/>
      <c r="EA35" s="634"/>
      <c r="EB35" s="634"/>
      <c r="EC35" s="635"/>
    </row>
    <row r="36" spans="2:133" ht="11.25" customHeight="1" x14ac:dyDescent="0.2">
      <c r="B36" s="604" t="s">
        <v>322</v>
      </c>
      <c r="C36" s="605"/>
      <c r="D36" s="605"/>
      <c r="E36" s="605"/>
      <c r="F36" s="605"/>
      <c r="G36" s="605"/>
      <c r="H36" s="605"/>
      <c r="I36" s="605"/>
      <c r="J36" s="605"/>
      <c r="K36" s="605"/>
      <c r="L36" s="605"/>
      <c r="M36" s="605"/>
      <c r="N36" s="605"/>
      <c r="O36" s="605"/>
      <c r="P36" s="605"/>
      <c r="Q36" s="606"/>
      <c r="R36" s="607">
        <v>7438</v>
      </c>
      <c r="S36" s="608"/>
      <c r="T36" s="608"/>
      <c r="U36" s="608"/>
      <c r="V36" s="608"/>
      <c r="W36" s="608"/>
      <c r="X36" s="608"/>
      <c r="Y36" s="609"/>
      <c r="Z36" s="610">
        <v>0</v>
      </c>
      <c r="AA36" s="610"/>
      <c r="AB36" s="610"/>
      <c r="AC36" s="610"/>
      <c r="AD36" s="611" t="s">
        <v>128</v>
      </c>
      <c r="AE36" s="611"/>
      <c r="AF36" s="611"/>
      <c r="AG36" s="611"/>
      <c r="AH36" s="611"/>
      <c r="AI36" s="611"/>
      <c r="AJ36" s="611"/>
      <c r="AK36" s="611"/>
      <c r="AL36" s="612" t="s">
        <v>128</v>
      </c>
      <c r="AM36" s="613"/>
      <c r="AN36" s="613"/>
      <c r="AO36" s="614"/>
      <c r="AP36" s="211"/>
      <c r="AQ36" s="669" t="s">
        <v>323</v>
      </c>
      <c r="AR36" s="670"/>
      <c r="AS36" s="670"/>
      <c r="AT36" s="670"/>
      <c r="AU36" s="670"/>
      <c r="AV36" s="670"/>
      <c r="AW36" s="670"/>
      <c r="AX36" s="670"/>
      <c r="AY36" s="671"/>
      <c r="AZ36" s="596">
        <v>5643477</v>
      </c>
      <c r="BA36" s="597"/>
      <c r="BB36" s="597"/>
      <c r="BC36" s="597"/>
      <c r="BD36" s="597"/>
      <c r="BE36" s="597"/>
      <c r="BF36" s="672"/>
      <c r="BG36" s="593" t="s">
        <v>324</v>
      </c>
      <c r="BH36" s="594"/>
      <c r="BI36" s="594"/>
      <c r="BJ36" s="594"/>
      <c r="BK36" s="594"/>
      <c r="BL36" s="594"/>
      <c r="BM36" s="594"/>
      <c r="BN36" s="594"/>
      <c r="BO36" s="594"/>
      <c r="BP36" s="594"/>
      <c r="BQ36" s="594"/>
      <c r="BR36" s="594"/>
      <c r="BS36" s="594"/>
      <c r="BT36" s="594"/>
      <c r="BU36" s="595"/>
      <c r="BV36" s="596">
        <v>294736</v>
      </c>
      <c r="BW36" s="597"/>
      <c r="BX36" s="597"/>
      <c r="BY36" s="597"/>
      <c r="BZ36" s="597"/>
      <c r="CA36" s="597"/>
      <c r="CB36" s="672"/>
      <c r="CD36" s="604" t="s">
        <v>325</v>
      </c>
      <c r="CE36" s="605"/>
      <c r="CF36" s="605"/>
      <c r="CG36" s="605"/>
      <c r="CH36" s="605"/>
      <c r="CI36" s="605"/>
      <c r="CJ36" s="605"/>
      <c r="CK36" s="605"/>
      <c r="CL36" s="605"/>
      <c r="CM36" s="605"/>
      <c r="CN36" s="605"/>
      <c r="CO36" s="605"/>
      <c r="CP36" s="605"/>
      <c r="CQ36" s="606"/>
      <c r="CR36" s="607">
        <v>3984453</v>
      </c>
      <c r="CS36" s="608"/>
      <c r="CT36" s="608"/>
      <c r="CU36" s="608"/>
      <c r="CV36" s="608"/>
      <c r="CW36" s="608"/>
      <c r="CX36" s="608"/>
      <c r="CY36" s="609"/>
      <c r="CZ36" s="612">
        <v>6.2</v>
      </c>
      <c r="DA36" s="634"/>
      <c r="DB36" s="634"/>
      <c r="DC36" s="642"/>
      <c r="DD36" s="616">
        <v>3535540</v>
      </c>
      <c r="DE36" s="608"/>
      <c r="DF36" s="608"/>
      <c r="DG36" s="608"/>
      <c r="DH36" s="608"/>
      <c r="DI36" s="608"/>
      <c r="DJ36" s="608"/>
      <c r="DK36" s="609"/>
      <c r="DL36" s="616">
        <v>2227117</v>
      </c>
      <c r="DM36" s="608"/>
      <c r="DN36" s="608"/>
      <c r="DO36" s="608"/>
      <c r="DP36" s="608"/>
      <c r="DQ36" s="608"/>
      <c r="DR36" s="608"/>
      <c r="DS36" s="608"/>
      <c r="DT36" s="608"/>
      <c r="DU36" s="608"/>
      <c r="DV36" s="609"/>
      <c r="DW36" s="612">
        <v>5.9</v>
      </c>
      <c r="DX36" s="634"/>
      <c r="DY36" s="634"/>
      <c r="DZ36" s="634"/>
      <c r="EA36" s="634"/>
      <c r="EB36" s="634"/>
      <c r="EC36" s="635"/>
    </row>
    <row r="37" spans="2:133" ht="11.25" customHeight="1" x14ac:dyDescent="0.2">
      <c r="B37" s="604" t="s">
        <v>326</v>
      </c>
      <c r="C37" s="605"/>
      <c r="D37" s="605"/>
      <c r="E37" s="605"/>
      <c r="F37" s="605"/>
      <c r="G37" s="605"/>
      <c r="H37" s="605"/>
      <c r="I37" s="605"/>
      <c r="J37" s="605"/>
      <c r="K37" s="605"/>
      <c r="L37" s="605"/>
      <c r="M37" s="605"/>
      <c r="N37" s="605"/>
      <c r="O37" s="605"/>
      <c r="P37" s="605"/>
      <c r="Q37" s="606"/>
      <c r="R37" s="607">
        <v>1317405</v>
      </c>
      <c r="S37" s="608"/>
      <c r="T37" s="608"/>
      <c r="U37" s="608"/>
      <c r="V37" s="608"/>
      <c r="W37" s="608"/>
      <c r="X37" s="608"/>
      <c r="Y37" s="609"/>
      <c r="Z37" s="610">
        <v>1.9</v>
      </c>
      <c r="AA37" s="610"/>
      <c r="AB37" s="610"/>
      <c r="AC37" s="610"/>
      <c r="AD37" s="611" t="s">
        <v>128</v>
      </c>
      <c r="AE37" s="611"/>
      <c r="AF37" s="611"/>
      <c r="AG37" s="611"/>
      <c r="AH37" s="611"/>
      <c r="AI37" s="611"/>
      <c r="AJ37" s="611"/>
      <c r="AK37" s="611"/>
      <c r="AL37" s="612" t="s">
        <v>128</v>
      </c>
      <c r="AM37" s="613"/>
      <c r="AN37" s="613"/>
      <c r="AO37" s="614"/>
      <c r="AQ37" s="673" t="s">
        <v>327</v>
      </c>
      <c r="AR37" s="674"/>
      <c r="AS37" s="674"/>
      <c r="AT37" s="674"/>
      <c r="AU37" s="674"/>
      <c r="AV37" s="674"/>
      <c r="AW37" s="674"/>
      <c r="AX37" s="674"/>
      <c r="AY37" s="675"/>
      <c r="AZ37" s="607">
        <v>1201235</v>
      </c>
      <c r="BA37" s="608"/>
      <c r="BB37" s="608"/>
      <c r="BC37" s="608"/>
      <c r="BD37" s="640"/>
      <c r="BE37" s="640"/>
      <c r="BF37" s="653"/>
      <c r="BG37" s="604" t="s">
        <v>328</v>
      </c>
      <c r="BH37" s="605"/>
      <c r="BI37" s="605"/>
      <c r="BJ37" s="605"/>
      <c r="BK37" s="605"/>
      <c r="BL37" s="605"/>
      <c r="BM37" s="605"/>
      <c r="BN37" s="605"/>
      <c r="BO37" s="605"/>
      <c r="BP37" s="605"/>
      <c r="BQ37" s="605"/>
      <c r="BR37" s="605"/>
      <c r="BS37" s="605"/>
      <c r="BT37" s="605"/>
      <c r="BU37" s="606"/>
      <c r="BV37" s="607">
        <v>255098</v>
      </c>
      <c r="BW37" s="608"/>
      <c r="BX37" s="608"/>
      <c r="BY37" s="608"/>
      <c r="BZ37" s="608"/>
      <c r="CA37" s="608"/>
      <c r="CB37" s="617"/>
      <c r="CD37" s="604" t="s">
        <v>329</v>
      </c>
      <c r="CE37" s="605"/>
      <c r="CF37" s="605"/>
      <c r="CG37" s="605"/>
      <c r="CH37" s="605"/>
      <c r="CI37" s="605"/>
      <c r="CJ37" s="605"/>
      <c r="CK37" s="605"/>
      <c r="CL37" s="605"/>
      <c r="CM37" s="605"/>
      <c r="CN37" s="605"/>
      <c r="CO37" s="605"/>
      <c r="CP37" s="605"/>
      <c r="CQ37" s="606"/>
      <c r="CR37" s="607">
        <v>185723</v>
      </c>
      <c r="CS37" s="640"/>
      <c r="CT37" s="640"/>
      <c r="CU37" s="640"/>
      <c r="CV37" s="640"/>
      <c r="CW37" s="640"/>
      <c r="CX37" s="640"/>
      <c r="CY37" s="641"/>
      <c r="CZ37" s="612">
        <v>0.3</v>
      </c>
      <c r="DA37" s="634"/>
      <c r="DB37" s="634"/>
      <c r="DC37" s="642"/>
      <c r="DD37" s="616">
        <v>120635</v>
      </c>
      <c r="DE37" s="640"/>
      <c r="DF37" s="640"/>
      <c r="DG37" s="640"/>
      <c r="DH37" s="640"/>
      <c r="DI37" s="640"/>
      <c r="DJ37" s="640"/>
      <c r="DK37" s="641"/>
      <c r="DL37" s="616">
        <v>102100</v>
      </c>
      <c r="DM37" s="640"/>
      <c r="DN37" s="640"/>
      <c r="DO37" s="640"/>
      <c r="DP37" s="640"/>
      <c r="DQ37" s="640"/>
      <c r="DR37" s="640"/>
      <c r="DS37" s="640"/>
      <c r="DT37" s="640"/>
      <c r="DU37" s="640"/>
      <c r="DV37" s="641"/>
      <c r="DW37" s="612">
        <v>0.3</v>
      </c>
      <c r="DX37" s="634"/>
      <c r="DY37" s="634"/>
      <c r="DZ37" s="634"/>
      <c r="EA37" s="634"/>
      <c r="EB37" s="634"/>
      <c r="EC37" s="635"/>
    </row>
    <row r="38" spans="2:133" ht="11.25" customHeight="1" x14ac:dyDescent="0.2">
      <c r="B38" s="604" t="s">
        <v>330</v>
      </c>
      <c r="C38" s="605"/>
      <c r="D38" s="605"/>
      <c r="E38" s="605"/>
      <c r="F38" s="605"/>
      <c r="G38" s="605"/>
      <c r="H38" s="605"/>
      <c r="I38" s="605"/>
      <c r="J38" s="605"/>
      <c r="K38" s="605"/>
      <c r="L38" s="605"/>
      <c r="M38" s="605"/>
      <c r="N38" s="605"/>
      <c r="O38" s="605"/>
      <c r="P38" s="605"/>
      <c r="Q38" s="606"/>
      <c r="R38" s="607">
        <v>1260314</v>
      </c>
      <c r="S38" s="608"/>
      <c r="T38" s="608"/>
      <c r="U38" s="608"/>
      <c r="V38" s="608"/>
      <c r="W38" s="608"/>
      <c r="X38" s="608"/>
      <c r="Y38" s="609"/>
      <c r="Z38" s="610">
        <v>1.8</v>
      </c>
      <c r="AA38" s="610"/>
      <c r="AB38" s="610"/>
      <c r="AC38" s="610"/>
      <c r="AD38" s="611" t="s">
        <v>128</v>
      </c>
      <c r="AE38" s="611"/>
      <c r="AF38" s="611"/>
      <c r="AG38" s="611"/>
      <c r="AH38" s="611"/>
      <c r="AI38" s="611"/>
      <c r="AJ38" s="611"/>
      <c r="AK38" s="611"/>
      <c r="AL38" s="612" t="s">
        <v>128</v>
      </c>
      <c r="AM38" s="613"/>
      <c r="AN38" s="613"/>
      <c r="AO38" s="614"/>
      <c r="AQ38" s="673" t="s">
        <v>331</v>
      </c>
      <c r="AR38" s="674"/>
      <c r="AS38" s="674"/>
      <c r="AT38" s="674"/>
      <c r="AU38" s="674"/>
      <c r="AV38" s="674"/>
      <c r="AW38" s="674"/>
      <c r="AX38" s="674"/>
      <c r="AY38" s="675"/>
      <c r="AZ38" s="607">
        <v>4474</v>
      </c>
      <c r="BA38" s="608"/>
      <c r="BB38" s="608"/>
      <c r="BC38" s="608"/>
      <c r="BD38" s="640"/>
      <c r="BE38" s="640"/>
      <c r="BF38" s="653"/>
      <c r="BG38" s="604" t="s">
        <v>332</v>
      </c>
      <c r="BH38" s="605"/>
      <c r="BI38" s="605"/>
      <c r="BJ38" s="605"/>
      <c r="BK38" s="605"/>
      <c r="BL38" s="605"/>
      <c r="BM38" s="605"/>
      <c r="BN38" s="605"/>
      <c r="BO38" s="605"/>
      <c r="BP38" s="605"/>
      <c r="BQ38" s="605"/>
      <c r="BR38" s="605"/>
      <c r="BS38" s="605"/>
      <c r="BT38" s="605"/>
      <c r="BU38" s="606"/>
      <c r="BV38" s="607">
        <v>28</v>
      </c>
      <c r="BW38" s="608"/>
      <c r="BX38" s="608"/>
      <c r="BY38" s="608"/>
      <c r="BZ38" s="608"/>
      <c r="CA38" s="608"/>
      <c r="CB38" s="617"/>
      <c r="CD38" s="604" t="s">
        <v>333</v>
      </c>
      <c r="CE38" s="605"/>
      <c r="CF38" s="605"/>
      <c r="CG38" s="605"/>
      <c r="CH38" s="605"/>
      <c r="CI38" s="605"/>
      <c r="CJ38" s="605"/>
      <c r="CK38" s="605"/>
      <c r="CL38" s="605"/>
      <c r="CM38" s="605"/>
      <c r="CN38" s="605"/>
      <c r="CO38" s="605"/>
      <c r="CP38" s="605"/>
      <c r="CQ38" s="606"/>
      <c r="CR38" s="607">
        <v>4435968</v>
      </c>
      <c r="CS38" s="608"/>
      <c r="CT38" s="608"/>
      <c r="CU38" s="608"/>
      <c r="CV38" s="608"/>
      <c r="CW38" s="608"/>
      <c r="CX38" s="608"/>
      <c r="CY38" s="609"/>
      <c r="CZ38" s="612">
        <v>6.9</v>
      </c>
      <c r="DA38" s="634"/>
      <c r="DB38" s="634"/>
      <c r="DC38" s="642"/>
      <c r="DD38" s="616">
        <v>3705814</v>
      </c>
      <c r="DE38" s="608"/>
      <c r="DF38" s="608"/>
      <c r="DG38" s="608"/>
      <c r="DH38" s="608"/>
      <c r="DI38" s="608"/>
      <c r="DJ38" s="608"/>
      <c r="DK38" s="609"/>
      <c r="DL38" s="616">
        <v>3648600</v>
      </c>
      <c r="DM38" s="608"/>
      <c r="DN38" s="608"/>
      <c r="DO38" s="608"/>
      <c r="DP38" s="608"/>
      <c r="DQ38" s="608"/>
      <c r="DR38" s="608"/>
      <c r="DS38" s="608"/>
      <c r="DT38" s="608"/>
      <c r="DU38" s="608"/>
      <c r="DV38" s="609"/>
      <c r="DW38" s="612">
        <v>9.6</v>
      </c>
      <c r="DX38" s="634"/>
      <c r="DY38" s="634"/>
      <c r="DZ38" s="634"/>
      <c r="EA38" s="634"/>
      <c r="EB38" s="634"/>
      <c r="EC38" s="635"/>
    </row>
    <row r="39" spans="2:133" ht="11.25" customHeight="1" x14ac:dyDescent="0.2">
      <c r="B39" s="604" t="s">
        <v>334</v>
      </c>
      <c r="C39" s="605"/>
      <c r="D39" s="605"/>
      <c r="E39" s="605"/>
      <c r="F39" s="605"/>
      <c r="G39" s="605"/>
      <c r="H39" s="605"/>
      <c r="I39" s="605"/>
      <c r="J39" s="605"/>
      <c r="K39" s="605"/>
      <c r="L39" s="605"/>
      <c r="M39" s="605"/>
      <c r="N39" s="605"/>
      <c r="O39" s="605"/>
      <c r="P39" s="605"/>
      <c r="Q39" s="606"/>
      <c r="R39" s="607">
        <v>2180462</v>
      </c>
      <c r="S39" s="608"/>
      <c r="T39" s="608"/>
      <c r="U39" s="608"/>
      <c r="V39" s="608"/>
      <c r="W39" s="608"/>
      <c r="X39" s="608"/>
      <c r="Y39" s="609"/>
      <c r="Z39" s="610">
        <v>3.2</v>
      </c>
      <c r="AA39" s="610"/>
      <c r="AB39" s="610"/>
      <c r="AC39" s="610"/>
      <c r="AD39" s="611">
        <v>1</v>
      </c>
      <c r="AE39" s="611"/>
      <c r="AF39" s="611"/>
      <c r="AG39" s="611"/>
      <c r="AH39" s="611"/>
      <c r="AI39" s="611"/>
      <c r="AJ39" s="611"/>
      <c r="AK39" s="611"/>
      <c r="AL39" s="612">
        <v>0</v>
      </c>
      <c r="AM39" s="613"/>
      <c r="AN39" s="613"/>
      <c r="AO39" s="614"/>
      <c r="AQ39" s="673" t="s">
        <v>335</v>
      </c>
      <c r="AR39" s="674"/>
      <c r="AS39" s="674"/>
      <c r="AT39" s="674"/>
      <c r="AU39" s="674"/>
      <c r="AV39" s="674"/>
      <c r="AW39" s="674"/>
      <c r="AX39" s="674"/>
      <c r="AY39" s="675"/>
      <c r="AZ39" s="607">
        <v>1800</v>
      </c>
      <c r="BA39" s="608"/>
      <c r="BB39" s="608"/>
      <c r="BC39" s="608"/>
      <c r="BD39" s="640"/>
      <c r="BE39" s="640"/>
      <c r="BF39" s="653"/>
      <c r="BG39" s="604" t="s">
        <v>336</v>
      </c>
      <c r="BH39" s="605"/>
      <c r="BI39" s="605"/>
      <c r="BJ39" s="605"/>
      <c r="BK39" s="605"/>
      <c r="BL39" s="605"/>
      <c r="BM39" s="605"/>
      <c r="BN39" s="605"/>
      <c r="BO39" s="605"/>
      <c r="BP39" s="605"/>
      <c r="BQ39" s="605"/>
      <c r="BR39" s="605"/>
      <c r="BS39" s="605"/>
      <c r="BT39" s="605"/>
      <c r="BU39" s="606"/>
      <c r="BV39" s="607">
        <v>28502</v>
      </c>
      <c r="BW39" s="608"/>
      <c r="BX39" s="608"/>
      <c r="BY39" s="608"/>
      <c r="BZ39" s="608"/>
      <c r="CA39" s="608"/>
      <c r="CB39" s="617"/>
      <c r="CD39" s="604" t="s">
        <v>337</v>
      </c>
      <c r="CE39" s="605"/>
      <c r="CF39" s="605"/>
      <c r="CG39" s="605"/>
      <c r="CH39" s="605"/>
      <c r="CI39" s="605"/>
      <c r="CJ39" s="605"/>
      <c r="CK39" s="605"/>
      <c r="CL39" s="605"/>
      <c r="CM39" s="605"/>
      <c r="CN39" s="605"/>
      <c r="CO39" s="605"/>
      <c r="CP39" s="605"/>
      <c r="CQ39" s="606"/>
      <c r="CR39" s="607">
        <v>1581458</v>
      </c>
      <c r="CS39" s="640"/>
      <c r="CT39" s="640"/>
      <c r="CU39" s="640"/>
      <c r="CV39" s="640"/>
      <c r="CW39" s="640"/>
      <c r="CX39" s="640"/>
      <c r="CY39" s="641"/>
      <c r="CZ39" s="612">
        <v>2.4</v>
      </c>
      <c r="DA39" s="634"/>
      <c r="DB39" s="634"/>
      <c r="DC39" s="642"/>
      <c r="DD39" s="616">
        <v>1485378</v>
      </c>
      <c r="DE39" s="640"/>
      <c r="DF39" s="640"/>
      <c r="DG39" s="640"/>
      <c r="DH39" s="640"/>
      <c r="DI39" s="640"/>
      <c r="DJ39" s="640"/>
      <c r="DK39" s="641"/>
      <c r="DL39" s="616" t="s">
        <v>128</v>
      </c>
      <c r="DM39" s="640"/>
      <c r="DN39" s="640"/>
      <c r="DO39" s="640"/>
      <c r="DP39" s="640"/>
      <c r="DQ39" s="640"/>
      <c r="DR39" s="640"/>
      <c r="DS39" s="640"/>
      <c r="DT39" s="640"/>
      <c r="DU39" s="640"/>
      <c r="DV39" s="641"/>
      <c r="DW39" s="612" t="s">
        <v>128</v>
      </c>
      <c r="DX39" s="634"/>
      <c r="DY39" s="634"/>
      <c r="DZ39" s="634"/>
      <c r="EA39" s="634"/>
      <c r="EB39" s="634"/>
      <c r="EC39" s="635"/>
    </row>
    <row r="40" spans="2:133" ht="11.25" customHeight="1" x14ac:dyDescent="0.2">
      <c r="B40" s="604" t="s">
        <v>338</v>
      </c>
      <c r="C40" s="605"/>
      <c r="D40" s="605"/>
      <c r="E40" s="605"/>
      <c r="F40" s="605"/>
      <c r="G40" s="605"/>
      <c r="H40" s="605"/>
      <c r="I40" s="605"/>
      <c r="J40" s="605"/>
      <c r="K40" s="605"/>
      <c r="L40" s="605"/>
      <c r="M40" s="605"/>
      <c r="N40" s="605"/>
      <c r="O40" s="605"/>
      <c r="P40" s="605"/>
      <c r="Q40" s="606"/>
      <c r="R40" s="607">
        <v>5213858</v>
      </c>
      <c r="S40" s="608"/>
      <c r="T40" s="608"/>
      <c r="U40" s="608"/>
      <c r="V40" s="608"/>
      <c r="W40" s="608"/>
      <c r="X40" s="608"/>
      <c r="Y40" s="609"/>
      <c r="Z40" s="610">
        <v>7.6</v>
      </c>
      <c r="AA40" s="610"/>
      <c r="AB40" s="610"/>
      <c r="AC40" s="610"/>
      <c r="AD40" s="611" t="s">
        <v>128</v>
      </c>
      <c r="AE40" s="611"/>
      <c r="AF40" s="611"/>
      <c r="AG40" s="611"/>
      <c r="AH40" s="611"/>
      <c r="AI40" s="611"/>
      <c r="AJ40" s="611"/>
      <c r="AK40" s="611"/>
      <c r="AL40" s="612" t="s">
        <v>128</v>
      </c>
      <c r="AM40" s="613"/>
      <c r="AN40" s="613"/>
      <c r="AO40" s="614"/>
      <c r="AQ40" s="673" t="s">
        <v>339</v>
      </c>
      <c r="AR40" s="674"/>
      <c r="AS40" s="674"/>
      <c r="AT40" s="674"/>
      <c r="AU40" s="674"/>
      <c r="AV40" s="674"/>
      <c r="AW40" s="674"/>
      <c r="AX40" s="674"/>
      <c r="AY40" s="675"/>
      <c r="AZ40" s="607">
        <v>783</v>
      </c>
      <c r="BA40" s="608"/>
      <c r="BB40" s="608"/>
      <c r="BC40" s="608"/>
      <c r="BD40" s="640"/>
      <c r="BE40" s="640"/>
      <c r="BF40" s="653"/>
      <c r="BG40" s="657" t="s">
        <v>340</v>
      </c>
      <c r="BH40" s="658"/>
      <c r="BI40" s="658"/>
      <c r="BJ40" s="658"/>
      <c r="BK40" s="658"/>
      <c r="BL40" s="345"/>
      <c r="BM40" s="605" t="s">
        <v>341</v>
      </c>
      <c r="BN40" s="605"/>
      <c r="BO40" s="605"/>
      <c r="BP40" s="605"/>
      <c r="BQ40" s="605"/>
      <c r="BR40" s="605"/>
      <c r="BS40" s="605"/>
      <c r="BT40" s="605"/>
      <c r="BU40" s="606"/>
      <c r="BV40" s="607">
        <v>105</v>
      </c>
      <c r="BW40" s="608"/>
      <c r="BX40" s="608"/>
      <c r="BY40" s="608"/>
      <c r="BZ40" s="608"/>
      <c r="CA40" s="608"/>
      <c r="CB40" s="617"/>
      <c r="CD40" s="604" t="s">
        <v>342</v>
      </c>
      <c r="CE40" s="605"/>
      <c r="CF40" s="605"/>
      <c r="CG40" s="605"/>
      <c r="CH40" s="605"/>
      <c r="CI40" s="605"/>
      <c r="CJ40" s="605"/>
      <c r="CK40" s="605"/>
      <c r="CL40" s="605"/>
      <c r="CM40" s="605"/>
      <c r="CN40" s="605"/>
      <c r="CO40" s="605"/>
      <c r="CP40" s="605"/>
      <c r="CQ40" s="606"/>
      <c r="CR40" s="607">
        <v>615000</v>
      </c>
      <c r="CS40" s="608"/>
      <c r="CT40" s="608"/>
      <c r="CU40" s="608"/>
      <c r="CV40" s="608"/>
      <c r="CW40" s="608"/>
      <c r="CX40" s="608"/>
      <c r="CY40" s="609"/>
      <c r="CZ40" s="612">
        <v>1</v>
      </c>
      <c r="DA40" s="634"/>
      <c r="DB40" s="634"/>
      <c r="DC40" s="642"/>
      <c r="DD40" s="616" t="s">
        <v>128</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34"/>
      <c r="DY40" s="634"/>
      <c r="DZ40" s="634"/>
      <c r="EA40" s="634"/>
      <c r="EB40" s="634"/>
      <c r="EC40" s="635"/>
    </row>
    <row r="41" spans="2:133" ht="11.25" customHeight="1" x14ac:dyDescent="0.2">
      <c r="B41" s="604" t="s">
        <v>343</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344</v>
      </c>
      <c r="AR41" s="674"/>
      <c r="AS41" s="674"/>
      <c r="AT41" s="674"/>
      <c r="AU41" s="674"/>
      <c r="AV41" s="674"/>
      <c r="AW41" s="674"/>
      <c r="AX41" s="674"/>
      <c r="AY41" s="675"/>
      <c r="AZ41" s="607">
        <v>869284</v>
      </c>
      <c r="BA41" s="608"/>
      <c r="BB41" s="608"/>
      <c r="BC41" s="608"/>
      <c r="BD41" s="640"/>
      <c r="BE41" s="640"/>
      <c r="BF41" s="653"/>
      <c r="BG41" s="657"/>
      <c r="BH41" s="658"/>
      <c r="BI41" s="658"/>
      <c r="BJ41" s="658"/>
      <c r="BK41" s="658"/>
      <c r="BL41" s="345"/>
      <c r="BM41" s="605" t="s">
        <v>345</v>
      </c>
      <c r="BN41" s="605"/>
      <c r="BO41" s="605"/>
      <c r="BP41" s="605"/>
      <c r="BQ41" s="605"/>
      <c r="BR41" s="605"/>
      <c r="BS41" s="605"/>
      <c r="BT41" s="605"/>
      <c r="BU41" s="606"/>
      <c r="BV41" s="607" t="s">
        <v>128</v>
      </c>
      <c r="BW41" s="608"/>
      <c r="BX41" s="608"/>
      <c r="BY41" s="608"/>
      <c r="BZ41" s="608"/>
      <c r="CA41" s="608"/>
      <c r="CB41" s="617"/>
      <c r="CD41" s="604" t="s">
        <v>346</v>
      </c>
      <c r="CE41" s="605"/>
      <c r="CF41" s="605"/>
      <c r="CG41" s="605"/>
      <c r="CH41" s="605"/>
      <c r="CI41" s="605"/>
      <c r="CJ41" s="605"/>
      <c r="CK41" s="605"/>
      <c r="CL41" s="605"/>
      <c r="CM41" s="605"/>
      <c r="CN41" s="605"/>
      <c r="CO41" s="605"/>
      <c r="CP41" s="605"/>
      <c r="CQ41" s="606"/>
      <c r="CR41" s="607" t="s">
        <v>128</v>
      </c>
      <c r="CS41" s="640"/>
      <c r="CT41" s="640"/>
      <c r="CU41" s="640"/>
      <c r="CV41" s="640"/>
      <c r="CW41" s="640"/>
      <c r="CX41" s="640"/>
      <c r="CY41" s="641"/>
      <c r="CZ41" s="612" t="s">
        <v>128</v>
      </c>
      <c r="DA41" s="634"/>
      <c r="DB41" s="634"/>
      <c r="DC41" s="642"/>
      <c r="DD41" s="616" t="s">
        <v>128</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347</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348</v>
      </c>
      <c r="AR42" s="677"/>
      <c r="AS42" s="677"/>
      <c r="AT42" s="677"/>
      <c r="AU42" s="677"/>
      <c r="AV42" s="677"/>
      <c r="AW42" s="677"/>
      <c r="AX42" s="677"/>
      <c r="AY42" s="678"/>
      <c r="AZ42" s="685">
        <v>3565901</v>
      </c>
      <c r="BA42" s="686"/>
      <c r="BB42" s="686"/>
      <c r="BC42" s="686"/>
      <c r="BD42" s="666"/>
      <c r="BE42" s="666"/>
      <c r="BF42" s="668"/>
      <c r="BG42" s="659"/>
      <c r="BH42" s="660"/>
      <c r="BI42" s="660"/>
      <c r="BJ42" s="660"/>
      <c r="BK42" s="660"/>
      <c r="BL42" s="346"/>
      <c r="BM42" s="626" t="s">
        <v>349</v>
      </c>
      <c r="BN42" s="626"/>
      <c r="BO42" s="626"/>
      <c r="BP42" s="626"/>
      <c r="BQ42" s="626"/>
      <c r="BR42" s="626"/>
      <c r="BS42" s="626"/>
      <c r="BT42" s="626"/>
      <c r="BU42" s="627"/>
      <c r="BV42" s="685">
        <v>315</v>
      </c>
      <c r="BW42" s="686"/>
      <c r="BX42" s="686"/>
      <c r="BY42" s="686"/>
      <c r="BZ42" s="686"/>
      <c r="CA42" s="686"/>
      <c r="CB42" s="692"/>
      <c r="CD42" s="604" t="s">
        <v>350</v>
      </c>
      <c r="CE42" s="605"/>
      <c r="CF42" s="605"/>
      <c r="CG42" s="605"/>
      <c r="CH42" s="605"/>
      <c r="CI42" s="605"/>
      <c r="CJ42" s="605"/>
      <c r="CK42" s="605"/>
      <c r="CL42" s="605"/>
      <c r="CM42" s="605"/>
      <c r="CN42" s="605"/>
      <c r="CO42" s="605"/>
      <c r="CP42" s="605"/>
      <c r="CQ42" s="606"/>
      <c r="CR42" s="607">
        <v>5535972</v>
      </c>
      <c r="CS42" s="640"/>
      <c r="CT42" s="640"/>
      <c r="CU42" s="640"/>
      <c r="CV42" s="640"/>
      <c r="CW42" s="640"/>
      <c r="CX42" s="640"/>
      <c r="CY42" s="641"/>
      <c r="CZ42" s="612">
        <v>8.6</v>
      </c>
      <c r="DA42" s="634"/>
      <c r="DB42" s="634"/>
      <c r="DC42" s="642"/>
      <c r="DD42" s="616">
        <v>2303609</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351</v>
      </c>
      <c r="C43" s="605"/>
      <c r="D43" s="605"/>
      <c r="E43" s="605"/>
      <c r="F43" s="605"/>
      <c r="G43" s="605"/>
      <c r="H43" s="605"/>
      <c r="I43" s="605"/>
      <c r="J43" s="605"/>
      <c r="K43" s="605"/>
      <c r="L43" s="605"/>
      <c r="M43" s="605"/>
      <c r="N43" s="605"/>
      <c r="O43" s="605"/>
      <c r="P43" s="605"/>
      <c r="Q43" s="606"/>
      <c r="R43" s="607">
        <v>3063958</v>
      </c>
      <c r="S43" s="608"/>
      <c r="T43" s="608"/>
      <c r="U43" s="608"/>
      <c r="V43" s="608"/>
      <c r="W43" s="608"/>
      <c r="X43" s="608"/>
      <c r="Y43" s="609"/>
      <c r="Z43" s="610">
        <v>4.5</v>
      </c>
      <c r="AA43" s="610"/>
      <c r="AB43" s="610"/>
      <c r="AC43" s="610"/>
      <c r="AD43" s="611" t="s">
        <v>128</v>
      </c>
      <c r="AE43" s="611"/>
      <c r="AF43" s="611"/>
      <c r="AG43" s="611"/>
      <c r="AH43" s="611"/>
      <c r="AI43" s="611"/>
      <c r="AJ43" s="611"/>
      <c r="AK43" s="611"/>
      <c r="AL43" s="612" t="s">
        <v>128</v>
      </c>
      <c r="AM43" s="613"/>
      <c r="AN43" s="613"/>
      <c r="AO43" s="614"/>
      <c r="CD43" s="604" t="s">
        <v>352</v>
      </c>
      <c r="CE43" s="605"/>
      <c r="CF43" s="605"/>
      <c r="CG43" s="605"/>
      <c r="CH43" s="605"/>
      <c r="CI43" s="605"/>
      <c r="CJ43" s="605"/>
      <c r="CK43" s="605"/>
      <c r="CL43" s="605"/>
      <c r="CM43" s="605"/>
      <c r="CN43" s="605"/>
      <c r="CO43" s="605"/>
      <c r="CP43" s="605"/>
      <c r="CQ43" s="606"/>
      <c r="CR43" s="607">
        <v>263619</v>
      </c>
      <c r="CS43" s="640"/>
      <c r="CT43" s="640"/>
      <c r="CU43" s="640"/>
      <c r="CV43" s="640"/>
      <c r="CW43" s="640"/>
      <c r="CX43" s="640"/>
      <c r="CY43" s="641"/>
      <c r="CZ43" s="612">
        <v>0.4</v>
      </c>
      <c r="DA43" s="634"/>
      <c r="DB43" s="634"/>
      <c r="DC43" s="642"/>
      <c r="DD43" s="616">
        <v>261451</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353</v>
      </c>
      <c r="C44" s="626"/>
      <c r="D44" s="626"/>
      <c r="E44" s="626"/>
      <c r="F44" s="626"/>
      <c r="G44" s="626"/>
      <c r="H44" s="626"/>
      <c r="I44" s="626"/>
      <c r="J44" s="626"/>
      <c r="K44" s="626"/>
      <c r="L44" s="626"/>
      <c r="M44" s="626"/>
      <c r="N44" s="626"/>
      <c r="O44" s="626"/>
      <c r="P44" s="626"/>
      <c r="Q44" s="627"/>
      <c r="R44" s="685">
        <v>68577450</v>
      </c>
      <c r="S44" s="686"/>
      <c r="T44" s="686"/>
      <c r="U44" s="686"/>
      <c r="V44" s="686"/>
      <c r="W44" s="686"/>
      <c r="X44" s="686"/>
      <c r="Y44" s="687"/>
      <c r="Z44" s="688">
        <v>100</v>
      </c>
      <c r="AA44" s="688"/>
      <c r="AB44" s="688"/>
      <c r="AC44" s="688"/>
      <c r="AD44" s="689">
        <v>34954857</v>
      </c>
      <c r="AE44" s="689"/>
      <c r="AF44" s="689"/>
      <c r="AG44" s="689"/>
      <c r="AH44" s="689"/>
      <c r="AI44" s="689"/>
      <c r="AJ44" s="689"/>
      <c r="AK44" s="689"/>
      <c r="AL44" s="690">
        <v>100</v>
      </c>
      <c r="AM44" s="667"/>
      <c r="AN44" s="667"/>
      <c r="AO44" s="691"/>
      <c r="CD44" s="645" t="s">
        <v>300</v>
      </c>
      <c r="CE44" s="646"/>
      <c r="CF44" s="604" t="s">
        <v>354</v>
      </c>
      <c r="CG44" s="605"/>
      <c r="CH44" s="605"/>
      <c r="CI44" s="605"/>
      <c r="CJ44" s="605"/>
      <c r="CK44" s="605"/>
      <c r="CL44" s="605"/>
      <c r="CM44" s="605"/>
      <c r="CN44" s="605"/>
      <c r="CO44" s="605"/>
      <c r="CP44" s="605"/>
      <c r="CQ44" s="606"/>
      <c r="CR44" s="607">
        <v>5535972</v>
      </c>
      <c r="CS44" s="608"/>
      <c r="CT44" s="608"/>
      <c r="CU44" s="608"/>
      <c r="CV44" s="608"/>
      <c r="CW44" s="608"/>
      <c r="CX44" s="608"/>
      <c r="CY44" s="609"/>
      <c r="CZ44" s="612">
        <v>8.6</v>
      </c>
      <c r="DA44" s="613"/>
      <c r="DB44" s="613"/>
      <c r="DC44" s="619"/>
      <c r="DD44" s="616">
        <v>2303609</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355</v>
      </c>
      <c r="CG45" s="605"/>
      <c r="CH45" s="605"/>
      <c r="CI45" s="605"/>
      <c r="CJ45" s="605"/>
      <c r="CK45" s="605"/>
      <c r="CL45" s="605"/>
      <c r="CM45" s="605"/>
      <c r="CN45" s="605"/>
      <c r="CO45" s="605"/>
      <c r="CP45" s="605"/>
      <c r="CQ45" s="606"/>
      <c r="CR45" s="607">
        <v>978370</v>
      </c>
      <c r="CS45" s="640"/>
      <c r="CT45" s="640"/>
      <c r="CU45" s="640"/>
      <c r="CV45" s="640"/>
      <c r="CW45" s="640"/>
      <c r="CX45" s="640"/>
      <c r="CY45" s="641"/>
      <c r="CZ45" s="612">
        <v>1.5</v>
      </c>
      <c r="DA45" s="634"/>
      <c r="DB45" s="634"/>
      <c r="DC45" s="642"/>
      <c r="DD45" s="616">
        <v>34501</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356</v>
      </c>
      <c r="CD46" s="647"/>
      <c r="CE46" s="648"/>
      <c r="CF46" s="604" t="s">
        <v>357</v>
      </c>
      <c r="CG46" s="605"/>
      <c r="CH46" s="605"/>
      <c r="CI46" s="605"/>
      <c r="CJ46" s="605"/>
      <c r="CK46" s="605"/>
      <c r="CL46" s="605"/>
      <c r="CM46" s="605"/>
      <c r="CN46" s="605"/>
      <c r="CO46" s="605"/>
      <c r="CP46" s="605"/>
      <c r="CQ46" s="606"/>
      <c r="CR46" s="607">
        <v>4403591</v>
      </c>
      <c r="CS46" s="608"/>
      <c r="CT46" s="608"/>
      <c r="CU46" s="608"/>
      <c r="CV46" s="608"/>
      <c r="CW46" s="608"/>
      <c r="CX46" s="608"/>
      <c r="CY46" s="609"/>
      <c r="CZ46" s="612">
        <v>6.8</v>
      </c>
      <c r="DA46" s="613"/>
      <c r="DB46" s="613"/>
      <c r="DC46" s="619"/>
      <c r="DD46" s="616">
        <v>2266065</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358</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359</v>
      </c>
      <c r="CG47" s="605"/>
      <c r="CH47" s="605"/>
      <c r="CI47" s="605"/>
      <c r="CJ47" s="605"/>
      <c r="CK47" s="605"/>
      <c r="CL47" s="605"/>
      <c r="CM47" s="605"/>
      <c r="CN47" s="605"/>
      <c r="CO47" s="605"/>
      <c r="CP47" s="605"/>
      <c r="CQ47" s="606"/>
      <c r="CR47" s="607" t="s">
        <v>128</v>
      </c>
      <c r="CS47" s="640"/>
      <c r="CT47" s="640"/>
      <c r="CU47" s="640"/>
      <c r="CV47" s="640"/>
      <c r="CW47" s="640"/>
      <c r="CX47" s="640"/>
      <c r="CY47" s="641"/>
      <c r="CZ47" s="612" t="s">
        <v>128</v>
      </c>
      <c r="DA47" s="634"/>
      <c r="DB47" s="634"/>
      <c r="DC47" s="642"/>
      <c r="DD47" s="616" t="s">
        <v>128</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360</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361</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362</v>
      </c>
      <c r="CE49" s="626"/>
      <c r="CF49" s="626"/>
      <c r="CG49" s="626"/>
      <c r="CH49" s="626"/>
      <c r="CI49" s="626"/>
      <c r="CJ49" s="626"/>
      <c r="CK49" s="626"/>
      <c r="CL49" s="626"/>
      <c r="CM49" s="626"/>
      <c r="CN49" s="626"/>
      <c r="CO49" s="626"/>
      <c r="CP49" s="626"/>
      <c r="CQ49" s="627"/>
      <c r="CR49" s="685">
        <v>64711330</v>
      </c>
      <c r="CS49" s="666"/>
      <c r="CT49" s="666"/>
      <c r="CU49" s="666"/>
      <c r="CV49" s="666"/>
      <c r="CW49" s="666"/>
      <c r="CX49" s="666"/>
      <c r="CY49" s="693"/>
      <c r="CZ49" s="690">
        <v>100</v>
      </c>
      <c r="DA49" s="694"/>
      <c r="DB49" s="694"/>
      <c r="DC49" s="695"/>
      <c r="DD49" s="696">
        <v>40573277</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XQ8YBIgibqzU2hyI27Z6OcGXdt+pYV8WNhodrXdRWxYjJY7XQDRSCIsI2JdW9ETXbL6l0Bwm1hseQJbxDLcSyg==" saltValue="qI/lnw1BDxU9c972TfI+R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81" t="s">
        <v>363</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82" t="s">
        <v>364</v>
      </c>
      <c r="DK2" s="1083"/>
      <c r="DL2" s="1083"/>
      <c r="DM2" s="1083"/>
      <c r="DN2" s="1083"/>
      <c r="DO2" s="1084"/>
      <c r="DP2" s="214"/>
      <c r="DQ2" s="1082" t="s">
        <v>365</v>
      </c>
      <c r="DR2" s="1083"/>
      <c r="DS2" s="1083"/>
      <c r="DT2" s="1083"/>
      <c r="DU2" s="1083"/>
      <c r="DV2" s="1083"/>
      <c r="DW2" s="1083"/>
      <c r="DX2" s="1083"/>
      <c r="DY2" s="1083"/>
      <c r="DZ2" s="1084"/>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50" t="s">
        <v>366</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18"/>
      <c r="BA4" s="218"/>
      <c r="BB4" s="218"/>
      <c r="BC4" s="218"/>
      <c r="BD4" s="218"/>
      <c r="BE4" s="219"/>
      <c r="BF4" s="219"/>
      <c r="BG4" s="219"/>
      <c r="BH4" s="219"/>
      <c r="BI4" s="219"/>
      <c r="BJ4" s="219"/>
      <c r="BK4" s="219"/>
      <c r="BL4" s="219"/>
      <c r="BM4" s="219"/>
      <c r="BN4" s="219"/>
      <c r="BO4" s="219"/>
      <c r="BP4" s="219"/>
      <c r="BQ4" s="713" t="s">
        <v>367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368</v>
      </c>
      <c r="B5" s="979"/>
      <c r="C5" s="979"/>
      <c r="D5" s="979"/>
      <c r="E5" s="979"/>
      <c r="F5" s="979"/>
      <c r="G5" s="979"/>
      <c r="H5" s="979"/>
      <c r="I5" s="979"/>
      <c r="J5" s="979"/>
      <c r="K5" s="979"/>
      <c r="L5" s="979"/>
      <c r="M5" s="979"/>
      <c r="N5" s="979"/>
      <c r="O5" s="979"/>
      <c r="P5" s="980"/>
      <c r="Q5" s="984" t="s">
        <v>369</v>
      </c>
      <c r="R5" s="985"/>
      <c r="S5" s="985"/>
      <c r="T5" s="985"/>
      <c r="U5" s="986"/>
      <c r="V5" s="984" t="s">
        <v>370</v>
      </c>
      <c r="W5" s="985"/>
      <c r="X5" s="985"/>
      <c r="Y5" s="985"/>
      <c r="Z5" s="986"/>
      <c r="AA5" s="984" t="s">
        <v>371</v>
      </c>
      <c r="AB5" s="985"/>
      <c r="AC5" s="985"/>
      <c r="AD5" s="985"/>
      <c r="AE5" s="985"/>
      <c r="AF5" s="1085" t="s">
        <v>372</v>
      </c>
      <c r="AG5" s="985"/>
      <c r="AH5" s="985"/>
      <c r="AI5" s="985"/>
      <c r="AJ5" s="998"/>
      <c r="AK5" s="985" t="s">
        <v>373</v>
      </c>
      <c r="AL5" s="985"/>
      <c r="AM5" s="985"/>
      <c r="AN5" s="985"/>
      <c r="AO5" s="986"/>
      <c r="AP5" s="984" t="s">
        <v>374</v>
      </c>
      <c r="AQ5" s="985"/>
      <c r="AR5" s="985"/>
      <c r="AS5" s="985"/>
      <c r="AT5" s="986"/>
      <c r="AU5" s="984" t="s">
        <v>375</v>
      </c>
      <c r="AV5" s="985"/>
      <c r="AW5" s="985"/>
      <c r="AX5" s="985"/>
      <c r="AY5" s="998"/>
      <c r="AZ5" s="218"/>
      <c r="BA5" s="218"/>
      <c r="BB5" s="218"/>
      <c r="BC5" s="218"/>
      <c r="BD5" s="218"/>
      <c r="BE5" s="219"/>
      <c r="BF5" s="219"/>
      <c r="BG5" s="219"/>
      <c r="BH5" s="219"/>
      <c r="BI5" s="219"/>
      <c r="BJ5" s="219"/>
      <c r="BK5" s="219"/>
      <c r="BL5" s="219"/>
      <c r="BM5" s="219"/>
      <c r="BN5" s="219"/>
      <c r="BO5" s="219"/>
      <c r="BP5" s="219"/>
      <c r="BQ5" s="978" t="s">
        <v>376</v>
      </c>
      <c r="BR5" s="979"/>
      <c r="BS5" s="979"/>
      <c r="BT5" s="979"/>
      <c r="BU5" s="979"/>
      <c r="BV5" s="979"/>
      <c r="BW5" s="979"/>
      <c r="BX5" s="979"/>
      <c r="BY5" s="979"/>
      <c r="BZ5" s="979"/>
      <c r="CA5" s="979"/>
      <c r="CB5" s="979"/>
      <c r="CC5" s="979"/>
      <c r="CD5" s="979"/>
      <c r="CE5" s="979"/>
      <c r="CF5" s="979"/>
      <c r="CG5" s="980"/>
      <c r="CH5" s="984" t="s">
        <v>377</v>
      </c>
      <c r="CI5" s="985"/>
      <c r="CJ5" s="985"/>
      <c r="CK5" s="985"/>
      <c r="CL5" s="986"/>
      <c r="CM5" s="984" t="s">
        <v>378</v>
      </c>
      <c r="CN5" s="985"/>
      <c r="CO5" s="985"/>
      <c r="CP5" s="985"/>
      <c r="CQ5" s="986"/>
      <c r="CR5" s="984" t="s">
        <v>379</v>
      </c>
      <c r="CS5" s="985"/>
      <c r="CT5" s="985"/>
      <c r="CU5" s="985"/>
      <c r="CV5" s="986"/>
      <c r="CW5" s="984" t="s">
        <v>380</v>
      </c>
      <c r="CX5" s="985"/>
      <c r="CY5" s="985"/>
      <c r="CZ5" s="985"/>
      <c r="DA5" s="986"/>
      <c r="DB5" s="984" t="s">
        <v>381</v>
      </c>
      <c r="DC5" s="985"/>
      <c r="DD5" s="985"/>
      <c r="DE5" s="985"/>
      <c r="DF5" s="986"/>
      <c r="DG5" s="1075" t="s">
        <v>382</v>
      </c>
      <c r="DH5" s="1076"/>
      <c r="DI5" s="1076"/>
      <c r="DJ5" s="1076"/>
      <c r="DK5" s="1077"/>
      <c r="DL5" s="1075" t="s">
        <v>383</v>
      </c>
      <c r="DM5" s="1076"/>
      <c r="DN5" s="1076"/>
      <c r="DO5" s="1076"/>
      <c r="DP5" s="1077"/>
      <c r="DQ5" s="984" t="s">
        <v>384</v>
      </c>
      <c r="DR5" s="985"/>
      <c r="DS5" s="985"/>
      <c r="DT5" s="985"/>
      <c r="DU5" s="986"/>
      <c r="DV5" s="984" t="s">
        <v>375</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86"/>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8"/>
      <c r="DH6" s="1079"/>
      <c r="DI6" s="1079"/>
      <c r="DJ6" s="1079"/>
      <c r="DK6" s="1080"/>
      <c r="DL6" s="1078"/>
      <c r="DM6" s="1079"/>
      <c r="DN6" s="1079"/>
      <c r="DO6" s="1079"/>
      <c r="DP6" s="1080"/>
      <c r="DQ6" s="987"/>
      <c r="DR6" s="988"/>
      <c r="DS6" s="988"/>
      <c r="DT6" s="988"/>
      <c r="DU6" s="989"/>
      <c r="DV6" s="987"/>
      <c r="DW6" s="988"/>
      <c r="DX6" s="988"/>
      <c r="DY6" s="988"/>
      <c r="DZ6" s="999"/>
      <c r="EA6" s="220"/>
    </row>
    <row r="7" spans="1:131" s="221" customFormat="1" ht="26.25" customHeight="1" thickTop="1" x14ac:dyDescent="0.2">
      <c r="A7" s="222">
        <v>1</v>
      </c>
      <c r="B7" s="1038" t="s">
        <v>385</v>
      </c>
      <c r="C7" s="1039"/>
      <c r="D7" s="1039"/>
      <c r="E7" s="1039"/>
      <c r="F7" s="1039"/>
      <c r="G7" s="1039"/>
      <c r="H7" s="1039"/>
      <c r="I7" s="1039"/>
      <c r="J7" s="1039"/>
      <c r="K7" s="1039"/>
      <c r="L7" s="1039"/>
      <c r="M7" s="1039"/>
      <c r="N7" s="1039"/>
      <c r="O7" s="1039"/>
      <c r="P7" s="1040"/>
      <c r="Q7" s="1093">
        <v>68965</v>
      </c>
      <c r="R7" s="1094"/>
      <c r="S7" s="1094"/>
      <c r="T7" s="1094"/>
      <c r="U7" s="1094"/>
      <c r="V7" s="1094">
        <v>65099</v>
      </c>
      <c r="W7" s="1094"/>
      <c r="X7" s="1094"/>
      <c r="Y7" s="1094"/>
      <c r="Z7" s="1094"/>
      <c r="AA7" s="1094">
        <v>3866</v>
      </c>
      <c r="AB7" s="1094"/>
      <c r="AC7" s="1094"/>
      <c r="AD7" s="1094"/>
      <c r="AE7" s="1095"/>
      <c r="AF7" s="1096">
        <v>3585</v>
      </c>
      <c r="AG7" s="1097"/>
      <c r="AH7" s="1097"/>
      <c r="AI7" s="1097"/>
      <c r="AJ7" s="1098"/>
      <c r="AK7" s="1099">
        <v>1617</v>
      </c>
      <c r="AL7" s="1100"/>
      <c r="AM7" s="1100"/>
      <c r="AN7" s="1100"/>
      <c r="AO7" s="1100"/>
      <c r="AP7" s="1100">
        <v>52810</v>
      </c>
      <c r="AQ7" s="1100"/>
      <c r="AR7" s="1100"/>
      <c r="AS7" s="1100"/>
      <c r="AT7" s="1100"/>
      <c r="AU7" s="1101"/>
      <c r="AV7" s="1101"/>
      <c r="AW7" s="1101"/>
      <c r="AX7" s="1101"/>
      <c r="AY7" s="1102"/>
      <c r="AZ7" s="218"/>
      <c r="BA7" s="218"/>
      <c r="BB7" s="218"/>
      <c r="BC7" s="218"/>
      <c r="BD7" s="218"/>
      <c r="BE7" s="219"/>
      <c r="BF7" s="219"/>
      <c r="BG7" s="219"/>
      <c r="BH7" s="219"/>
      <c r="BI7" s="219"/>
      <c r="BJ7" s="219"/>
      <c r="BK7" s="219"/>
      <c r="BL7" s="219"/>
      <c r="BM7" s="219"/>
      <c r="BN7" s="219"/>
      <c r="BO7" s="219"/>
      <c r="BP7" s="219"/>
      <c r="BQ7" s="222">
        <v>1</v>
      </c>
      <c r="BR7" s="223"/>
      <c r="BS7" s="1090" t="s">
        <v>600</v>
      </c>
      <c r="BT7" s="1091"/>
      <c r="BU7" s="1091"/>
      <c r="BV7" s="1091"/>
      <c r="BW7" s="1091"/>
      <c r="BX7" s="1091"/>
      <c r="BY7" s="1091"/>
      <c r="BZ7" s="1091"/>
      <c r="CA7" s="1091"/>
      <c r="CB7" s="1091"/>
      <c r="CC7" s="1091"/>
      <c r="CD7" s="1091"/>
      <c r="CE7" s="1091"/>
      <c r="CF7" s="1091"/>
      <c r="CG7" s="1103"/>
      <c r="CH7" s="1087">
        <v>15</v>
      </c>
      <c r="CI7" s="1088"/>
      <c r="CJ7" s="1088"/>
      <c r="CK7" s="1088"/>
      <c r="CL7" s="1089"/>
      <c r="CM7" s="1087">
        <v>1386</v>
      </c>
      <c r="CN7" s="1088"/>
      <c r="CO7" s="1088"/>
      <c r="CP7" s="1088"/>
      <c r="CQ7" s="1089"/>
      <c r="CR7" s="1087">
        <v>101</v>
      </c>
      <c r="CS7" s="1088"/>
      <c r="CT7" s="1088"/>
      <c r="CU7" s="1088"/>
      <c r="CV7" s="1089"/>
      <c r="CW7" s="1087" t="s">
        <v>590</v>
      </c>
      <c r="CX7" s="1088"/>
      <c r="CY7" s="1088"/>
      <c r="CZ7" s="1088"/>
      <c r="DA7" s="1089"/>
      <c r="DB7" s="1087" t="s">
        <v>590</v>
      </c>
      <c r="DC7" s="1088"/>
      <c r="DD7" s="1088"/>
      <c r="DE7" s="1088"/>
      <c r="DF7" s="1089"/>
      <c r="DG7" s="1087" t="s">
        <v>590</v>
      </c>
      <c r="DH7" s="1088"/>
      <c r="DI7" s="1088"/>
      <c r="DJ7" s="1088"/>
      <c r="DK7" s="1089"/>
      <c r="DL7" s="1087">
        <v>743</v>
      </c>
      <c r="DM7" s="1088"/>
      <c r="DN7" s="1088"/>
      <c r="DO7" s="1088"/>
      <c r="DP7" s="1089"/>
      <c r="DQ7" s="1087">
        <v>0</v>
      </c>
      <c r="DR7" s="1088"/>
      <c r="DS7" s="1088"/>
      <c r="DT7" s="1088"/>
      <c r="DU7" s="1089"/>
      <c r="DV7" s="1090"/>
      <c r="DW7" s="1091"/>
      <c r="DX7" s="1091"/>
      <c r="DY7" s="1091"/>
      <c r="DZ7" s="1092"/>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71"/>
      <c r="AL8" s="1072"/>
      <c r="AM8" s="1072"/>
      <c r="AN8" s="1072"/>
      <c r="AO8" s="1072"/>
      <c r="AP8" s="1072"/>
      <c r="AQ8" s="1072"/>
      <c r="AR8" s="1072"/>
      <c r="AS8" s="1072"/>
      <c r="AT8" s="1072"/>
      <c r="AU8" s="1073"/>
      <c r="AV8" s="1073"/>
      <c r="AW8" s="1073"/>
      <c r="AX8" s="1073"/>
      <c r="AY8" s="1074"/>
      <c r="AZ8" s="218"/>
      <c r="BA8" s="218"/>
      <c r="BB8" s="218"/>
      <c r="BC8" s="218"/>
      <c r="BD8" s="218"/>
      <c r="BE8" s="219"/>
      <c r="BF8" s="219"/>
      <c r="BG8" s="219"/>
      <c r="BH8" s="219"/>
      <c r="BI8" s="219"/>
      <c r="BJ8" s="219"/>
      <c r="BK8" s="219"/>
      <c r="BL8" s="219"/>
      <c r="BM8" s="219"/>
      <c r="BN8" s="219"/>
      <c r="BO8" s="219"/>
      <c r="BP8" s="219"/>
      <c r="BQ8" s="224">
        <v>2</v>
      </c>
      <c r="BR8" s="225"/>
      <c r="BS8" s="975" t="s">
        <v>601</v>
      </c>
      <c r="BT8" s="976"/>
      <c r="BU8" s="976"/>
      <c r="BV8" s="976"/>
      <c r="BW8" s="976"/>
      <c r="BX8" s="976"/>
      <c r="BY8" s="976"/>
      <c r="BZ8" s="976"/>
      <c r="CA8" s="976"/>
      <c r="CB8" s="976"/>
      <c r="CC8" s="976"/>
      <c r="CD8" s="976"/>
      <c r="CE8" s="976"/>
      <c r="CF8" s="976"/>
      <c r="CG8" s="997"/>
      <c r="CH8" s="972">
        <v>-8</v>
      </c>
      <c r="CI8" s="973"/>
      <c r="CJ8" s="973"/>
      <c r="CK8" s="973"/>
      <c r="CL8" s="974"/>
      <c r="CM8" s="972">
        <v>71</v>
      </c>
      <c r="CN8" s="973"/>
      <c r="CO8" s="973"/>
      <c r="CP8" s="973"/>
      <c r="CQ8" s="974"/>
      <c r="CR8" s="972">
        <v>3</v>
      </c>
      <c r="CS8" s="973"/>
      <c r="CT8" s="973"/>
      <c r="CU8" s="973"/>
      <c r="CV8" s="974"/>
      <c r="CW8" s="972">
        <v>9</v>
      </c>
      <c r="CX8" s="973"/>
      <c r="CY8" s="973"/>
      <c r="CZ8" s="973"/>
      <c r="DA8" s="974"/>
      <c r="DB8" s="972" t="s">
        <v>589</v>
      </c>
      <c r="DC8" s="973"/>
      <c r="DD8" s="973"/>
      <c r="DE8" s="973"/>
      <c r="DF8" s="974"/>
      <c r="DG8" s="972" t="s">
        <v>589</v>
      </c>
      <c r="DH8" s="973"/>
      <c r="DI8" s="973"/>
      <c r="DJ8" s="973"/>
      <c r="DK8" s="974"/>
      <c r="DL8" s="972" t="s">
        <v>589</v>
      </c>
      <c r="DM8" s="973"/>
      <c r="DN8" s="973"/>
      <c r="DO8" s="973"/>
      <c r="DP8" s="974"/>
      <c r="DQ8" s="972" t="s">
        <v>589</v>
      </c>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71"/>
      <c r="AL9" s="1072"/>
      <c r="AM9" s="1072"/>
      <c r="AN9" s="1072"/>
      <c r="AO9" s="1072"/>
      <c r="AP9" s="1072"/>
      <c r="AQ9" s="1072"/>
      <c r="AR9" s="1072"/>
      <c r="AS9" s="1072"/>
      <c r="AT9" s="1072"/>
      <c r="AU9" s="1073"/>
      <c r="AV9" s="1073"/>
      <c r="AW9" s="1073"/>
      <c r="AX9" s="1073"/>
      <c r="AY9" s="1074"/>
      <c r="AZ9" s="218"/>
      <c r="BA9" s="218"/>
      <c r="BB9" s="218"/>
      <c r="BC9" s="218"/>
      <c r="BD9" s="218"/>
      <c r="BE9" s="219"/>
      <c r="BF9" s="219"/>
      <c r="BG9" s="219"/>
      <c r="BH9" s="219"/>
      <c r="BI9" s="219"/>
      <c r="BJ9" s="219"/>
      <c r="BK9" s="219"/>
      <c r="BL9" s="219"/>
      <c r="BM9" s="219"/>
      <c r="BN9" s="219"/>
      <c r="BO9" s="219"/>
      <c r="BP9" s="219"/>
      <c r="BQ9" s="224">
        <v>3</v>
      </c>
      <c r="BR9" s="225"/>
      <c r="BS9" s="975" t="s">
        <v>602</v>
      </c>
      <c r="BT9" s="976"/>
      <c r="BU9" s="976"/>
      <c r="BV9" s="976"/>
      <c r="BW9" s="976"/>
      <c r="BX9" s="976"/>
      <c r="BY9" s="976"/>
      <c r="BZ9" s="976"/>
      <c r="CA9" s="976"/>
      <c r="CB9" s="976"/>
      <c r="CC9" s="976"/>
      <c r="CD9" s="976"/>
      <c r="CE9" s="976"/>
      <c r="CF9" s="976"/>
      <c r="CG9" s="997"/>
      <c r="CH9" s="972">
        <v>-2</v>
      </c>
      <c r="CI9" s="973"/>
      <c r="CJ9" s="973"/>
      <c r="CK9" s="973"/>
      <c r="CL9" s="974"/>
      <c r="CM9" s="972">
        <v>74</v>
      </c>
      <c r="CN9" s="973"/>
      <c r="CO9" s="973"/>
      <c r="CP9" s="973"/>
      <c r="CQ9" s="974"/>
      <c r="CR9" s="972">
        <v>2</v>
      </c>
      <c r="CS9" s="973"/>
      <c r="CT9" s="973"/>
      <c r="CU9" s="973"/>
      <c r="CV9" s="974"/>
      <c r="CW9" s="972">
        <v>61</v>
      </c>
      <c r="CX9" s="973"/>
      <c r="CY9" s="973"/>
      <c r="CZ9" s="973"/>
      <c r="DA9" s="974"/>
      <c r="DB9" s="972" t="s">
        <v>589</v>
      </c>
      <c r="DC9" s="973"/>
      <c r="DD9" s="973"/>
      <c r="DE9" s="973"/>
      <c r="DF9" s="974"/>
      <c r="DG9" s="972" t="s">
        <v>589</v>
      </c>
      <c r="DH9" s="973"/>
      <c r="DI9" s="973"/>
      <c r="DJ9" s="973"/>
      <c r="DK9" s="974"/>
      <c r="DL9" s="972" t="s">
        <v>589</v>
      </c>
      <c r="DM9" s="973"/>
      <c r="DN9" s="973"/>
      <c r="DO9" s="973"/>
      <c r="DP9" s="974"/>
      <c r="DQ9" s="972" t="s">
        <v>589</v>
      </c>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71"/>
      <c r="AL10" s="1072"/>
      <c r="AM10" s="1072"/>
      <c r="AN10" s="1072"/>
      <c r="AO10" s="1072"/>
      <c r="AP10" s="1072"/>
      <c r="AQ10" s="1072"/>
      <c r="AR10" s="1072"/>
      <c r="AS10" s="1072"/>
      <c r="AT10" s="1072"/>
      <c r="AU10" s="1073"/>
      <c r="AV10" s="1073"/>
      <c r="AW10" s="1073"/>
      <c r="AX10" s="1073"/>
      <c r="AY10" s="1074"/>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71"/>
      <c r="AL11" s="1072"/>
      <c r="AM11" s="1072"/>
      <c r="AN11" s="1072"/>
      <c r="AO11" s="1072"/>
      <c r="AP11" s="1072"/>
      <c r="AQ11" s="1072"/>
      <c r="AR11" s="1072"/>
      <c r="AS11" s="1072"/>
      <c r="AT11" s="1072"/>
      <c r="AU11" s="1073"/>
      <c r="AV11" s="1073"/>
      <c r="AW11" s="1073"/>
      <c r="AX11" s="1073"/>
      <c r="AY11" s="1074"/>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71"/>
      <c r="AL12" s="1072"/>
      <c r="AM12" s="1072"/>
      <c r="AN12" s="1072"/>
      <c r="AO12" s="1072"/>
      <c r="AP12" s="1072"/>
      <c r="AQ12" s="1072"/>
      <c r="AR12" s="1072"/>
      <c r="AS12" s="1072"/>
      <c r="AT12" s="1072"/>
      <c r="AU12" s="1073"/>
      <c r="AV12" s="1073"/>
      <c r="AW12" s="1073"/>
      <c r="AX12" s="1073"/>
      <c r="AY12" s="1074"/>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71"/>
      <c r="AL13" s="1072"/>
      <c r="AM13" s="1072"/>
      <c r="AN13" s="1072"/>
      <c r="AO13" s="1072"/>
      <c r="AP13" s="1072"/>
      <c r="AQ13" s="1072"/>
      <c r="AR13" s="1072"/>
      <c r="AS13" s="1072"/>
      <c r="AT13" s="1072"/>
      <c r="AU13" s="1073"/>
      <c r="AV13" s="1073"/>
      <c r="AW13" s="1073"/>
      <c r="AX13" s="1073"/>
      <c r="AY13" s="1074"/>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71"/>
      <c r="AL14" s="1072"/>
      <c r="AM14" s="1072"/>
      <c r="AN14" s="1072"/>
      <c r="AO14" s="1072"/>
      <c r="AP14" s="1072"/>
      <c r="AQ14" s="1072"/>
      <c r="AR14" s="1072"/>
      <c r="AS14" s="1072"/>
      <c r="AT14" s="1072"/>
      <c r="AU14" s="1073"/>
      <c r="AV14" s="1073"/>
      <c r="AW14" s="1073"/>
      <c r="AX14" s="1073"/>
      <c r="AY14" s="1074"/>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71"/>
      <c r="AL15" s="1072"/>
      <c r="AM15" s="1072"/>
      <c r="AN15" s="1072"/>
      <c r="AO15" s="1072"/>
      <c r="AP15" s="1072"/>
      <c r="AQ15" s="1072"/>
      <c r="AR15" s="1072"/>
      <c r="AS15" s="1072"/>
      <c r="AT15" s="1072"/>
      <c r="AU15" s="1073"/>
      <c r="AV15" s="1073"/>
      <c r="AW15" s="1073"/>
      <c r="AX15" s="1073"/>
      <c r="AY15" s="1074"/>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71"/>
      <c r="AL16" s="1072"/>
      <c r="AM16" s="1072"/>
      <c r="AN16" s="1072"/>
      <c r="AO16" s="1072"/>
      <c r="AP16" s="1072"/>
      <c r="AQ16" s="1072"/>
      <c r="AR16" s="1072"/>
      <c r="AS16" s="1072"/>
      <c r="AT16" s="1072"/>
      <c r="AU16" s="1073"/>
      <c r="AV16" s="1073"/>
      <c r="AW16" s="1073"/>
      <c r="AX16" s="1073"/>
      <c r="AY16" s="1074"/>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71"/>
      <c r="AL17" s="1072"/>
      <c r="AM17" s="1072"/>
      <c r="AN17" s="1072"/>
      <c r="AO17" s="1072"/>
      <c r="AP17" s="1072"/>
      <c r="AQ17" s="1072"/>
      <c r="AR17" s="1072"/>
      <c r="AS17" s="1072"/>
      <c r="AT17" s="1072"/>
      <c r="AU17" s="1073"/>
      <c r="AV17" s="1073"/>
      <c r="AW17" s="1073"/>
      <c r="AX17" s="1073"/>
      <c r="AY17" s="1074"/>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71"/>
      <c r="AL18" s="1072"/>
      <c r="AM18" s="1072"/>
      <c r="AN18" s="1072"/>
      <c r="AO18" s="1072"/>
      <c r="AP18" s="1072"/>
      <c r="AQ18" s="1072"/>
      <c r="AR18" s="1072"/>
      <c r="AS18" s="1072"/>
      <c r="AT18" s="1072"/>
      <c r="AU18" s="1073"/>
      <c r="AV18" s="1073"/>
      <c r="AW18" s="1073"/>
      <c r="AX18" s="1073"/>
      <c r="AY18" s="1074"/>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71"/>
      <c r="AL19" s="1072"/>
      <c r="AM19" s="1072"/>
      <c r="AN19" s="1072"/>
      <c r="AO19" s="1072"/>
      <c r="AP19" s="1072"/>
      <c r="AQ19" s="1072"/>
      <c r="AR19" s="1072"/>
      <c r="AS19" s="1072"/>
      <c r="AT19" s="1072"/>
      <c r="AU19" s="1073"/>
      <c r="AV19" s="1073"/>
      <c r="AW19" s="1073"/>
      <c r="AX19" s="1073"/>
      <c r="AY19" s="1074"/>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71"/>
      <c r="AL20" s="1072"/>
      <c r="AM20" s="1072"/>
      <c r="AN20" s="1072"/>
      <c r="AO20" s="1072"/>
      <c r="AP20" s="1072"/>
      <c r="AQ20" s="1072"/>
      <c r="AR20" s="1072"/>
      <c r="AS20" s="1072"/>
      <c r="AT20" s="1072"/>
      <c r="AU20" s="1073"/>
      <c r="AV20" s="1073"/>
      <c r="AW20" s="1073"/>
      <c r="AX20" s="1073"/>
      <c r="AY20" s="1074"/>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71"/>
      <c r="AL21" s="1072"/>
      <c r="AM21" s="1072"/>
      <c r="AN21" s="1072"/>
      <c r="AO21" s="1072"/>
      <c r="AP21" s="1072"/>
      <c r="AQ21" s="1072"/>
      <c r="AR21" s="1072"/>
      <c r="AS21" s="1072"/>
      <c r="AT21" s="1072"/>
      <c r="AU21" s="1073"/>
      <c r="AV21" s="1073"/>
      <c r="AW21" s="1073"/>
      <c r="AX21" s="1073"/>
      <c r="AY21" s="1074"/>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64"/>
      <c r="R22" s="1065"/>
      <c r="S22" s="1065"/>
      <c r="T22" s="1065"/>
      <c r="U22" s="1065"/>
      <c r="V22" s="1065"/>
      <c r="W22" s="1065"/>
      <c r="X22" s="1065"/>
      <c r="Y22" s="1065"/>
      <c r="Z22" s="1065"/>
      <c r="AA22" s="1065"/>
      <c r="AB22" s="1065"/>
      <c r="AC22" s="1065"/>
      <c r="AD22" s="1065"/>
      <c r="AE22" s="1066"/>
      <c r="AF22" s="1018"/>
      <c r="AG22" s="1019"/>
      <c r="AH22" s="1019"/>
      <c r="AI22" s="1019"/>
      <c r="AJ22" s="1020"/>
      <c r="AK22" s="1067"/>
      <c r="AL22" s="1068"/>
      <c r="AM22" s="1068"/>
      <c r="AN22" s="1068"/>
      <c r="AO22" s="1068"/>
      <c r="AP22" s="1068"/>
      <c r="AQ22" s="1068"/>
      <c r="AR22" s="1068"/>
      <c r="AS22" s="1068"/>
      <c r="AT22" s="1068"/>
      <c r="AU22" s="1069"/>
      <c r="AV22" s="1069"/>
      <c r="AW22" s="1069"/>
      <c r="AX22" s="1069"/>
      <c r="AY22" s="1070"/>
      <c r="AZ22" s="1011" t="s">
        <v>386</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387</v>
      </c>
      <c r="B23" s="920" t="s">
        <v>388</v>
      </c>
      <c r="C23" s="921"/>
      <c r="D23" s="921"/>
      <c r="E23" s="921"/>
      <c r="F23" s="921"/>
      <c r="G23" s="921"/>
      <c r="H23" s="921"/>
      <c r="I23" s="921"/>
      <c r="J23" s="921"/>
      <c r="K23" s="921"/>
      <c r="L23" s="921"/>
      <c r="M23" s="921"/>
      <c r="N23" s="921"/>
      <c r="O23" s="921"/>
      <c r="P23" s="931"/>
      <c r="Q23" s="1058">
        <v>68965</v>
      </c>
      <c r="R23" s="1052"/>
      <c r="S23" s="1052"/>
      <c r="T23" s="1052"/>
      <c r="U23" s="1052"/>
      <c r="V23" s="1052">
        <v>65099</v>
      </c>
      <c r="W23" s="1052"/>
      <c r="X23" s="1052"/>
      <c r="Y23" s="1052"/>
      <c r="Z23" s="1052"/>
      <c r="AA23" s="1052">
        <v>3866</v>
      </c>
      <c r="AB23" s="1052"/>
      <c r="AC23" s="1052"/>
      <c r="AD23" s="1052"/>
      <c r="AE23" s="1059"/>
      <c r="AF23" s="1060">
        <v>3585</v>
      </c>
      <c r="AG23" s="1052"/>
      <c r="AH23" s="1052"/>
      <c r="AI23" s="1052"/>
      <c r="AJ23" s="1061"/>
      <c r="AK23" s="1062"/>
      <c r="AL23" s="1063"/>
      <c r="AM23" s="1063"/>
      <c r="AN23" s="1063"/>
      <c r="AO23" s="1063"/>
      <c r="AP23" s="1052">
        <v>52810</v>
      </c>
      <c r="AQ23" s="1052"/>
      <c r="AR23" s="1052"/>
      <c r="AS23" s="1052"/>
      <c r="AT23" s="1052"/>
      <c r="AU23" s="1053"/>
      <c r="AV23" s="1053"/>
      <c r="AW23" s="1053"/>
      <c r="AX23" s="1053"/>
      <c r="AY23" s="1054"/>
      <c r="AZ23" s="1055" t="s">
        <v>389</v>
      </c>
      <c r="BA23" s="1056"/>
      <c r="BB23" s="1056"/>
      <c r="BC23" s="1056"/>
      <c r="BD23" s="1057"/>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51" t="s">
        <v>390</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50" t="s">
        <v>391</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368</v>
      </c>
      <c r="B26" s="979"/>
      <c r="C26" s="979"/>
      <c r="D26" s="979"/>
      <c r="E26" s="979"/>
      <c r="F26" s="979"/>
      <c r="G26" s="979"/>
      <c r="H26" s="979"/>
      <c r="I26" s="979"/>
      <c r="J26" s="979"/>
      <c r="K26" s="979"/>
      <c r="L26" s="979"/>
      <c r="M26" s="979"/>
      <c r="N26" s="979"/>
      <c r="O26" s="979"/>
      <c r="P26" s="980"/>
      <c r="Q26" s="984" t="s">
        <v>392</v>
      </c>
      <c r="R26" s="985"/>
      <c r="S26" s="985"/>
      <c r="T26" s="985"/>
      <c r="U26" s="986"/>
      <c r="V26" s="984" t="s">
        <v>393</v>
      </c>
      <c r="W26" s="985"/>
      <c r="X26" s="985"/>
      <c r="Y26" s="985"/>
      <c r="Z26" s="986"/>
      <c r="AA26" s="984" t="s">
        <v>394</v>
      </c>
      <c r="AB26" s="985"/>
      <c r="AC26" s="985"/>
      <c r="AD26" s="985"/>
      <c r="AE26" s="985"/>
      <c r="AF26" s="1046" t="s">
        <v>395</v>
      </c>
      <c r="AG26" s="991"/>
      <c r="AH26" s="991"/>
      <c r="AI26" s="991"/>
      <c r="AJ26" s="1047"/>
      <c r="AK26" s="985" t="s">
        <v>396</v>
      </c>
      <c r="AL26" s="985"/>
      <c r="AM26" s="985"/>
      <c r="AN26" s="985"/>
      <c r="AO26" s="986"/>
      <c r="AP26" s="984" t="s">
        <v>397</v>
      </c>
      <c r="AQ26" s="985"/>
      <c r="AR26" s="985"/>
      <c r="AS26" s="985"/>
      <c r="AT26" s="986"/>
      <c r="AU26" s="984" t="s">
        <v>398</v>
      </c>
      <c r="AV26" s="985"/>
      <c r="AW26" s="985"/>
      <c r="AX26" s="985"/>
      <c r="AY26" s="986"/>
      <c r="AZ26" s="984" t="s">
        <v>399</v>
      </c>
      <c r="BA26" s="985"/>
      <c r="BB26" s="985"/>
      <c r="BC26" s="985"/>
      <c r="BD26" s="986"/>
      <c r="BE26" s="984" t="s">
        <v>375</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8"/>
      <c r="AG27" s="994"/>
      <c r="AH27" s="994"/>
      <c r="AI27" s="994"/>
      <c r="AJ27" s="1049"/>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8" t="s">
        <v>400</v>
      </c>
      <c r="C28" s="1039"/>
      <c r="D28" s="1039"/>
      <c r="E28" s="1039"/>
      <c r="F28" s="1039"/>
      <c r="G28" s="1039"/>
      <c r="H28" s="1039"/>
      <c r="I28" s="1039"/>
      <c r="J28" s="1039"/>
      <c r="K28" s="1039"/>
      <c r="L28" s="1039"/>
      <c r="M28" s="1039"/>
      <c r="N28" s="1039"/>
      <c r="O28" s="1039"/>
      <c r="P28" s="1040"/>
      <c r="Q28" s="1041">
        <v>13322</v>
      </c>
      <c r="R28" s="1042"/>
      <c r="S28" s="1042"/>
      <c r="T28" s="1042"/>
      <c r="U28" s="1042"/>
      <c r="V28" s="1042">
        <v>13027</v>
      </c>
      <c r="W28" s="1042"/>
      <c r="X28" s="1042"/>
      <c r="Y28" s="1042"/>
      <c r="Z28" s="1042"/>
      <c r="AA28" s="1042">
        <v>295</v>
      </c>
      <c r="AB28" s="1042"/>
      <c r="AC28" s="1042"/>
      <c r="AD28" s="1042"/>
      <c r="AE28" s="1043"/>
      <c r="AF28" s="1044">
        <v>295</v>
      </c>
      <c r="AG28" s="1042"/>
      <c r="AH28" s="1042"/>
      <c r="AI28" s="1042"/>
      <c r="AJ28" s="1045"/>
      <c r="AK28" s="1025">
        <v>869</v>
      </c>
      <c r="AL28" s="1026"/>
      <c r="AM28" s="1026"/>
      <c r="AN28" s="1026"/>
      <c r="AO28" s="1026"/>
      <c r="AP28" s="1027" t="s">
        <v>590</v>
      </c>
      <c r="AQ28" s="1028"/>
      <c r="AR28" s="1028"/>
      <c r="AS28" s="1028"/>
      <c r="AT28" s="1029"/>
      <c r="AU28" s="1027" t="s">
        <v>589</v>
      </c>
      <c r="AV28" s="1028"/>
      <c r="AW28" s="1028"/>
      <c r="AX28" s="1028"/>
      <c r="AY28" s="1029"/>
      <c r="AZ28" s="1030" t="s">
        <v>589</v>
      </c>
      <c r="BA28" s="1031"/>
      <c r="BB28" s="1031"/>
      <c r="BC28" s="1031"/>
      <c r="BD28" s="1032"/>
      <c r="BE28" s="1036"/>
      <c r="BF28" s="1036"/>
      <c r="BG28" s="1036"/>
      <c r="BH28" s="1036"/>
      <c r="BI28" s="1037"/>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401</v>
      </c>
      <c r="C29" s="1014"/>
      <c r="D29" s="1014"/>
      <c r="E29" s="1014"/>
      <c r="F29" s="1014"/>
      <c r="G29" s="1014"/>
      <c r="H29" s="1014"/>
      <c r="I29" s="1014"/>
      <c r="J29" s="1014"/>
      <c r="K29" s="1014"/>
      <c r="L29" s="1014"/>
      <c r="M29" s="1014"/>
      <c r="N29" s="1014"/>
      <c r="O29" s="1014"/>
      <c r="P29" s="1015"/>
      <c r="Q29" s="1021">
        <v>12302</v>
      </c>
      <c r="R29" s="1022"/>
      <c r="S29" s="1022"/>
      <c r="T29" s="1022"/>
      <c r="U29" s="1022"/>
      <c r="V29" s="1022">
        <v>12237</v>
      </c>
      <c r="W29" s="1022"/>
      <c r="X29" s="1022"/>
      <c r="Y29" s="1022"/>
      <c r="Z29" s="1022"/>
      <c r="AA29" s="1022">
        <v>65</v>
      </c>
      <c r="AB29" s="1022"/>
      <c r="AC29" s="1022"/>
      <c r="AD29" s="1022"/>
      <c r="AE29" s="1023"/>
      <c r="AF29" s="1018">
        <v>65</v>
      </c>
      <c r="AG29" s="1019"/>
      <c r="AH29" s="1019"/>
      <c r="AI29" s="1019"/>
      <c r="AJ29" s="1020"/>
      <c r="AK29" s="963">
        <v>1924</v>
      </c>
      <c r="AL29" s="954"/>
      <c r="AM29" s="954"/>
      <c r="AN29" s="954"/>
      <c r="AO29" s="954"/>
      <c r="AP29" s="964" t="s">
        <v>589</v>
      </c>
      <c r="AQ29" s="962"/>
      <c r="AR29" s="962"/>
      <c r="AS29" s="962"/>
      <c r="AT29" s="963"/>
      <c r="AU29" s="964" t="s">
        <v>589</v>
      </c>
      <c r="AV29" s="962"/>
      <c r="AW29" s="962"/>
      <c r="AX29" s="962"/>
      <c r="AY29" s="963"/>
      <c r="AZ29" s="1033" t="s">
        <v>589</v>
      </c>
      <c r="BA29" s="1034"/>
      <c r="BB29" s="1034"/>
      <c r="BC29" s="1034"/>
      <c r="BD29" s="1035"/>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402</v>
      </c>
      <c r="C30" s="1014"/>
      <c r="D30" s="1014"/>
      <c r="E30" s="1014"/>
      <c r="F30" s="1014"/>
      <c r="G30" s="1014"/>
      <c r="H30" s="1014"/>
      <c r="I30" s="1014"/>
      <c r="J30" s="1014"/>
      <c r="K30" s="1014"/>
      <c r="L30" s="1014"/>
      <c r="M30" s="1014"/>
      <c r="N30" s="1014"/>
      <c r="O30" s="1014"/>
      <c r="P30" s="1015"/>
      <c r="Q30" s="1021">
        <v>2245</v>
      </c>
      <c r="R30" s="1022"/>
      <c r="S30" s="1022"/>
      <c r="T30" s="1022"/>
      <c r="U30" s="1022"/>
      <c r="V30" s="1022">
        <v>2244</v>
      </c>
      <c r="W30" s="1022"/>
      <c r="X30" s="1022"/>
      <c r="Y30" s="1022"/>
      <c r="Z30" s="1022"/>
      <c r="AA30" s="1022">
        <v>1</v>
      </c>
      <c r="AB30" s="1022"/>
      <c r="AC30" s="1022"/>
      <c r="AD30" s="1022"/>
      <c r="AE30" s="1023"/>
      <c r="AF30" s="1018">
        <v>1</v>
      </c>
      <c r="AG30" s="1019"/>
      <c r="AH30" s="1019"/>
      <c r="AI30" s="1019"/>
      <c r="AJ30" s="1020"/>
      <c r="AK30" s="963">
        <v>350</v>
      </c>
      <c r="AL30" s="954"/>
      <c r="AM30" s="954"/>
      <c r="AN30" s="954"/>
      <c r="AO30" s="954"/>
      <c r="AP30" s="964" t="s">
        <v>589</v>
      </c>
      <c r="AQ30" s="962"/>
      <c r="AR30" s="962"/>
      <c r="AS30" s="962"/>
      <c r="AT30" s="963"/>
      <c r="AU30" s="964" t="s">
        <v>589</v>
      </c>
      <c r="AV30" s="962"/>
      <c r="AW30" s="962"/>
      <c r="AX30" s="962"/>
      <c r="AY30" s="963"/>
      <c r="AZ30" s="1033" t="s">
        <v>589</v>
      </c>
      <c r="BA30" s="1034"/>
      <c r="BB30" s="1034"/>
      <c r="BC30" s="1034"/>
      <c r="BD30" s="1035"/>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403</v>
      </c>
      <c r="C31" s="1014"/>
      <c r="D31" s="1014"/>
      <c r="E31" s="1014"/>
      <c r="F31" s="1014"/>
      <c r="G31" s="1014"/>
      <c r="H31" s="1014"/>
      <c r="I31" s="1014"/>
      <c r="J31" s="1014"/>
      <c r="K31" s="1014"/>
      <c r="L31" s="1014"/>
      <c r="M31" s="1014"/>
      <c r="N31" s="1014"/>
      <c r="O31" s="1014"/>
      <c r="P31" s="1015"/>
      <c r="Q31" s="1021">
        <v>6375</v>
      </c>
      <c r="R31" s="1022"/>
      <c r="S31" s="1022"/>
      <c r="T31" s="1022"/>
      <c r="U31" s="1022"/>
      <c r="V31" s="1022">
        <v>6088</v>
      </c>
      <c r="W31" s="1022"/>
      <c r="X31" s="1022"/>
      <c r="Y31" s="1022"/>
      <c r="Z31" s="1022"/>
      <c r="AA31" s="1022">
        <v>287</v>
      </c>
      <c r="AB31" s="1022"/>
      <c r="AC31" s="1022"/>
      <c r="AD31" s="1022"/>
      <c r="AE31" s="1023"/>
      <c r="AF31" s="1018">
        <v>7051</v>
      </c>
      <c r="AG31" s="1019"/>
      <c r="AH31" s="1019"/>
      <c r="AI31" s="1019"/>
      <c r="AJ31" s="1020"/>
      <c r="AK31" s="963">
        <v>4</v>
      </c>
      <c r="AL31" s="954"/>
      <c r="AM31" s="954"/>
      <c r="AN31" s="954"/>
      <c r="AO31" s="954"/>
      <c r="AP31" s="954">
        <v>79</v>
      </c>
      <c r="AQ31" s="954"/>
      <c r="AR31" s="954"/>
      <c r="AS31" s="954"/>
      <c r="AT31" s="954"/>
      <c r="AU31" s="954" t="s">
        <v>589</v>
      </c>
      <c r="AV31" s="954"/>
      <c r="AW31" s="954"/>
      <c r="AX31" s="954"/>
      <c r="AY31" s="954"/>
      <c r="AZ31" s="1024" t="s">
        <v>589</v>
      </c>
      <c r="BA31" s="1024"/>
      <c r="BB31" s="1024"/>
      <c r="BC31" s="1024"/>
      <c r="BD31" s="1024"/>
      <c r="BE31" s="955" t="s">
        <v>404</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t="s">
        <v>405</v>
      </c>
      <c r="C32" s="1014"/>
      <c r="D32" s="1014"/>
      <c r="E32" s="1014"/>
      <c r="F32" s="1014"/>
      <c r="G32" s="1014"/>
      <c r="H32" s="1014"/>
      <c r="I32" s="1014"/>
      <c r="J32" s="1014"/>
      <c r="K32" s="1014"/>
      <c r="L32" s="1014"/>
      <c r="M32" s="1014"/>
      <c r="N32" s="1014"/>
      <c r="O32" s="1014"/>
      <c r="P32" s="1015"/>
      <c r="Q32" s="1021">
        <v>2118</v>
      </c>
      <c r="R32" s="1022"/>
      <c r="S32" s="1022"/>
      <c r="T32" s="1022"/>
      <c r="U32" s="1022"/>
      <c r="V32" s="1022">
        <v>1935</v>
      </c>
      <c r="W32" s="1022"/>
      <c r="X32" s="1022"/>
      <c r="Y32" s="1022"/>
      <c r="Z32" s="1022"/>
      <c r="AA32" s="1022">
        <v>184</v>
      </c>
      <c r="AB32" s="1022"/>
      <c r="AC32" s="1022"/>
      <c r="AD32" s="1022"/>
      <c r="AE32" s="1023"/>
      <c r="AF32" s="1018">
        <v>3157</v>
      </c>
      <c r="AG32" s="1019"/>
      <c r="AH32" s="1019"/>
      <c r="AI32" s="1019"/>
      <c r="AJ32" s="1020"/>
      <c r="AK32" s="963">
        <v>2</v>
      </c>
      <c r="AL32" s="954"/>
      <c r="AM32" s="954"/>
      <c r="AN32" s="954"/>
      <c r="AO32" s="954"/>
      <c r="AP32" s="954">
        <v>2475</v>
      </c>
      <c r="AQ32" s="954"/>
      <c r="AR32" s="954"/>
      <c r="AS32" s="954"/>
      <c r="AT32" s="954"/>
      <c r="AU32" s="954" t="s">
        <v>589</v>
      </c>
      <c r="AV32" s="954"/>
      <c r="AW32" s="954"/>
      <c r="AX32" s="954"/>
      <c r="AY32" s="954"/>
      <c r="AZ32" s="1024" t="s">
        <v>589</v>
      </c>
      <c r="BA32" s="1024"/>
      <c r="BB32" s="1024"/>
      <c r="BC32" s="1024"/>
      <c r="BD32" s="1024"/>
      <c r="BE32" s="955" t="s">
        <v>406</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t="s">
        <v>407</v>
      </c>
      <c r="C33" s="1014"/>
      <c r="D33" s="1014"/>
      <c r="E33" s="1014"/>
      <c r="F33" s="1014"/>
      <c r="G33" s="1014"/>
      <c r="H33" s="1014"/>
      <c r="I33" s="1014"/>
      <c r="J33" s="1014"/>
      <c r="K33" s="1014"/>
      <c r="L33" s="1014"/>
      <c r="M33" s="1014"/>
      <c r="N33" s="1014"/>
      <c r="O33" s="1014"/>
      <c r="P33" s="1015"/>
      <c r="Q33" s="1021">
        <v>6132</v>
      </c>
      <c r="R33" s="1022"/>
      <c r="S33" s="1022"/>
      <c r="T33" s="1022"/>
      <c r="U33" s="1022"/>
      <c r="V33" s="1022">
        <v>5573</v>
      </c>
      <c r="W33" s="1022"/>
      <c r="X33" s="1022"/>
      <c r="Y33" s="1022"/>
      <c r="Z33" s="1022"/>
      <c r="AA33" s="1022">
        <v>559</v>
      </c>
      <c r="AB33" s="1022"/>
      <c r="AC33" s="1022"/>
      <c r="AD33" s="1022"/>
      <c r="AE33" s="1023"/>
      <c r="AF33" s="1018">
        <v>1305</v>
      </c>
      <c r="AG33" s="1019"/>
      <c r="AH33" s="1019"/>
      <c r="AI33" s="1019"/>
      <c r="AJ33" s="1020"/>
      <c r="AK33" s="963">
        <v>1201</v>
      </c>
      <c r="AL33" s="954"/>
      <c r="AM33" s="954"/>
      <c r="AN33" s="954"/>
      <c r="AO33" s="954"/>
      <c r="AP33" s="954">
        <v>21001</v>
      </c>
      <c r="AQ33" s="954"/>
      <c r="AR33" s="954"/>
      <c r="AS33" s="954"/>
      <c r="AT33" s="954"/>
      <c r="AU33" s="954">
        <v>8562</v>
      </c>
      <c r="AV33" s="954"/>
      <c r="AW33" s="954"/>
      <c r="AX33" s="954"/>
      <c r="AY33" s="954"/>
      <c r="AZ33" s="1024" t="s">
        <v>589</v>
      </c>
      <c r="BA33" s="1024"/>
      <c r="BB33" s="1024"/>
      <c r="BC33" s="1024"/>
      <c r="BD33" s="1024"/>
      <c r="BE33" s="955" t="s">
        <v>408</v>
      </c>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409</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387</v>
      </c>
      <c r="B63" s="920" t="s">
        <v>410</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11874</v>
      </c>
      <c r="AG63" s="942"/>
      <c r="AH63" s="942"/>
      <c r="AI63" s="942"/>
      <c r="AJ63" s="1005"/>
      <c r="AK63" s="1006"/>
      <c r="AL63" s="946"/>
      <c r="AM63" s="946"/>
      <c r="AN63" s="946"/>
      <c r="AO63" s="946"/>
      <c r="AP63" s="942">
        <v>23554</v>
      </c>
      <c r="AQ63" s="942"/>
      <c r="AR63" s="942"/>
      <c r="AS63" s="942"/>
      <c r="AT63" s="942"/>
      <c r="AU63" s="942">
        <v>8562</v>
      </c>
      <c r="AV63" s="942"/>
      <c r="AW63" s="942"/>
      <c r="AX63" s="942"/>
      <c r="AY63" s="942"/>
      <c r="AZ63" s="1000"/>
      <c r="BA63" s="1000"/>
      <c r="BB63" s="1000"/>
      <c r="BC63" s="1000"/>
      <c r="BD63" s="1000"/>
      <c r="BE63" s="943"/>
      <c r="BF63" s="943"/>
      <c r="BG63" s="943"/>
      <c r="BH63" s="943"/>
      <c r="BI63" s="944"/>
      <c r="BJ63" s="1001" t="s">
        <v>411</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412</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413</v>
      </c>
      <c r="B66" s="979"/>
      <c r="C66" s="979"/>
      <c r="D66" s="979"/>
      <c r="E66" s="979"/>
      <c r="F66" s="979"/>
      <c r="G66" s="979"/>
      <c r="H66" s="979"/>
      <c r="I66" s="979"/>
      <c r="J66" s="979"/>
      <c r="K66" s="979"/>
      <c r="L66" s="979"/>
      <c r="M66" s="979"/>
      <c r="N66" s="979"/>
      <c r="O66" s="979"/>
      <c r="P66" s="980"/>
      <c r="Q66" s="984" t="s">
        <v>414</v>
      </c>
      <c r="R66" s="985"/>
      <c r="S66" s="985"/>
      <c r="T66" s="985"/>
      <c r="U66" s="986"/>
      <c r="V66" s="984" t="s">
        <v>415</v>
      </c>
      <c r="W66" s="985"/>
      <c r="X66" s="985"/>
      <c r="Y66" s="985"/>
      <c r="Z66" s="986"/>
      <c r="AA66" s="984" t="s">
        <v>416</v>
      </c>
      <c r="AB66" s="985"/>
      <c r="AC66" s="985"/>
      <c r="AD66" s="985"/>
      <c r="AE66" s="986"/>
      <c r="AF66" s="990" t="s">
        <v>417</v>
      </c>
      <c r="AG66" s="991"/>
      <c r="AH66" s="991"/>
      <c r="AI66" s="991"/>
      <c r="AJ66" s="992"/>
      <c r="AK66" s="984" t="s">
        <v>396</v>
      </c>
      <c r="AL66" s="979"/>
      <c r="AM66" s="979"/>
      <c r="AN66" s="979"/>
      <c r="AO66" s="980"/>
      <c r="AP66" s="984" t="s">
        <v>418</v>
      </c>
      <c r="AQ66" s="985"/>
      <c r="AR66" s="985"/>
      <c r="AS66" s="985"/>
      <c r="AT66" s="986"/>
      <c r="AU66" s="984" t="s">
        <v>419</v>
      </c>
      <c r="AV66" s="985"/>
      <c r="AW66" s="985"/>
      <c r="AX66" s="985"/>
      <c r="AY66" s="986"/>
      <c r="AZ66" s="984" t="s">
        <v>375</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7" t="s">
        <v>593</v>
      </c>
      <c r="C68" s="968"/>
      <c r="D68" s="968"/>
      <c r="E68" s="968"/>
      <c r="F68" s="968"/>
      <c r="G68" s="968"/>
      <c r="H68" s="968"/>
      <c r="I68" s="968"/>
      <c r="J68" s="968"/>
      <c r="K68" s="968"/>
      <c r="L68" s="968"/>
      <c r="M68" s="968"/>
      <c r="N68" s="968"/>
      <c r="O68" s="968"/>
      <c r="P68" s="969"/>
      <c r="Q68" s="970">
        <v>21139</v>
      </c>
      <c r="R68" s="971"/>
      <c r="S68" s="971"/>
      <c r="T68" s="971"/>
      <c r="U68" s="971"/>
      <c r="V68" s="971">
        <v>20676</v>
      </c>
      <c r="W68" s="971"/>
      <c r="X68" s="971"/>
      <c r="Y68" s="971"/>
      <c r="Z68" s="971"/>
      <c r="AA68" s="971">
        <v>463</v>
      </c>
      <c r="AB68" s="971"/>
      <c r="AC68" s="971"/>
      <c r="AD68" s="971"/>
      <c r="AE68" s="971"/>
      <c r="AF68" s="971">
        <v>463</v>
      </c>
      <c r="AG68" s="971"/>
      <c r="AH68" s="971"/>
      <c r="AI68" s="971"/>
      <c r="AJ68" s="971"/>
      <c r="AK68" s="971">
        <v>132</v>
      </c>
      <c r="AL68" s="971"/>
      <c r="AM68" s="971"/>
      <c r="AN68" s="971"/>
      <c r="AO68" s="971"/>
      <c r="AP68" s="964" t="s">
        <v>589</v>
      </c>
      <c r="AQ68" s="962"/>
      <c r="AR68" s="962"/>
      <c r="AS68" s="962"/>
      <c r="AT68" s="963"/>
      <c r="AU68" s="964" t="s">
        <v>589</v>
      </c>
      <c r="AV68" s="962"/>
      <c r="AW68" s="962"/>
      <c r="AX68" s="962"/>
      <c r="AY68" s="963"/>
      <c r="AZ68" s="965"/>
      <c r="BA68" s="965"/>
      <c r="BB68" s="965"/>
      <c r="BC68" s="965"/>
      <c r="BD68" s="966"/>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594</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64" t="s">
        <v>589</v>
      </c>
      <c r="AL69" s="962"/>
      <c r="AM69" s="962"/>
      <c r="AN69" s="962"/>
      <c r="AO69" s="963"/>
      <c r="AP69" s="964" t="s">
        <v>589</v>
      </c>
      <c r="AQ69" s="962"/>
      <c r="AR69" s="962"/>
      <c r="AS69" s="962"/>
      <c r="AT69" s="963"/>
      <c r="AU69" s="964" t="s">
        <v>589</v>
      </c>
      <c r="AV69" s="962"/>
      <c r="AW69" s="962"/>
      <c r="AX69" s="962"/>
      <c r="AY69" s="963"/>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595</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64" t="s">
        <v>589</v>
      </c>
      <c r="AQ70" s="962"/>
      <c r="AR70" s="962"/>
      <c r="AS70" s="962"/>
      <c r="AT70" s="963"/>
      <c r="AU70" s="964" t="s">
        <v>589</v>
      </c>
      <c r="AV70" s="962"/>
      <c r="AW70" s="962"/>
      <c r="AX70" s="962"/>
      <c r="AY70" s="963"/>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596</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64" t="s">
        <v>589</v>
      </c>
      <c r="AL71" s="962"/>
      <c r="AM71" s="962"/>
      <c r="AN71" s="962"/>
      <c r="AO71" s="963"/>
      <c r="AP71" s="964" t="s">
        <v>589</v>
      </c>
      <c r="AQ71" s="962"/>
      <c r="AR71" s="962"/>
      <c r="AS71" s="962"/>
      <c r="AT71" s="963"/>
      <c r="AU71" s="964" t="s">
        <v>589</v>
      </c>
      <c r="AV71" s="962"/>
      <c r="AW71" s="962"/>
      <c r="AX71" s="962"/>
      <c r="AY71" s="963"/>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597</v>
      </c>
      <c r="C72" s="958"/>
      <c r="D72" s="958"/>
      <c r="E72" s="958"/>
      <c r="F72" s="958"/>
      <c r="G72" s="958"/>
      <c r="H72" s="958"/>
      <c r="I72" s="958"/>
      <c r="J72" s="958"/>
      <c r="K72" s="958"/>
      <c r="L72" s="958"/>
      <c r="M72" s="958"/>
      <c r="N72" s="958"/>
      <c r="O72" s="958"/>
      <c r="P72" s="959"/>
      <c r="Q72" s="960">
        <v>2379</v>
      </c>
      <c r="R72" s="954"/>
      <c r="S72" s="954"/>
      <c r="T72" s="954"/>
      <c r="U72" s="954"/>
      <c r="V72" s="954">
        <v>2051</v>
      </c>
      <c r="W72" s="954"/>
      <c r="X72" s="954"/>
      <c r="Y72" s="954"/>
      <c r="Z72" s="954"/>
      <c r="AA72" s="954">
        <v>328</v>
      </c>
      <c r="AB72" s="954"/>
      <c r="AC72" s="954"/>
      <c r="AD72" s="954"/>
      <c r="AE72" s="954"/>
      <c r="AF72" s="954">
        <v>328</v>
      </c>
      <c r="AG72" s="954"/>
      <c r="AH72" s="954"/>
      <c r="AI72" s="954"/>
      <c r="AJ72" s="954"/>
      <c r="AK72" s="954">
        <v>17</v>
      </c>
      <c r="AL72" s="954"/>
      <c r="AM72" s="954"/>
      <c r="AN72" s="954"/>
      <c r="AO72" s="954"/>
      <c r="AP72" s="954">
        <v>8658</v>
      </c>
      <c r="AQ72" s="954"/>
      <c r="AR72" s="954"/>
      <c r="AS72" s="954"/>
      <c r="AT72" s="954"/>
      <c r="AU72" s="954">
        <v>1584</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598</v>
      </c>
      <c r="C73" s="958"/>
      <c r="D73" s="958"/>
      <c r="E73" s="958"/>
      <c r="F73" s="958"/>
      <c r="G73" s="958"/>
      <c r="H73" s="958"/>
      <c r="I73" s="958"/>
      <c r="J73" s="958"/>
      <c r="K73" s="958"/>
      <c r="L73" s="958"/>
      <c r="M73" s="958"/>
      <c r="N73" s="958"/>
      <c r="O73" s="958"/>
      <c r="P73" s="959"/>
      <c r="Q73" s="960">
        <v>98036</v>
      </c>
      <c r="R73" s="954"/>
      <c r="S73" s="954"/>
      <c r="T73" s="954"/>
      <c r="U73" s="954"/>
      <c r="V73" s="954">
        <v>96628</v>
      </c>
      <c r="W73" s="954"/>
      <c r="X73" s="954"/>
      <c r="Y73" s="954"/>
      <c r="Z73" s="954"/>
      <c r="AA73" s="954">
        <v>1408</v>
      </c>
      <c r="AB73" s="954"/>
      <c r="AC73" s="954"/>
      <c r="AD73" s="954"/>
      <c r="AE73" s="954"/>
      <c r="AF73" s="954">
        <v>1302</v>
      </c>
      <c r="AG73" s="954"/>
      <c r="AH73" s="954"/>
      <c r="AI73" s="954"/>
      <c r="AJ73" s="954"/>
      <c r="AK73" s="954">
        <v>2069</v>
      </c>
      <c r="AL73" s="954"/>
      <c r="AM73" s="954"/>
      <c r="AN73" s="954"/>
      <c r="AO73" s="954"/>
      <c r="AP73" s="964" t="s">
        <v>589</v>
      </c>
      <c r="AQ73" s="962"/>
      <c r="AR73" s="962"/>
      <c r="AS73" s="962"/>
      <c r="AT73" s="963"/>
      <c r="AU73" s="964" t="s">
        <v>589</v>
      </c>
      <c r="AV73" s="962"/>
      <c r="AW73" s="962"/>
      <c r="AX73" s="962"/>
      <c r="AY73" s="963"/>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599</v>
      </c>
      <c r="C74" s="958"/>
      <c r="D74" s="958"/>
      <c r="E74" s="958"/>
      <c r="F74" s="958"/>
      <c r="G74" s="958"/>
      <c r="H74" s="958"/>
      <c r="I74" s="958"/>
      <c r="J74" s="958"/>
      <c r="K74" s="958"/>
      <c r="L74" s="958"/>
      <c r="M74" s="958"/>
      <c r="N74" s="958"/>
      <c r="O74" s="958"/>
      <c r="P74" s="959"/>
      <c r="Q74" s="960">
        <v>11956</v>
      </c>
      <c r="R74" s="954"/>
      <c r="S74" s="954"/>
      <c r="T74" s="954"/>
      <c r="U74" s="954"/>
      <c r="V74" s="954">
        <v>9976</v>
      </c>
      <c r="W74" s="954"/>
      <c r="X74" s="954"/>
      <c r="Y74" s="954"/>
      <c r="Z74" s="954"/>
      <c r="AA74" s="954">
        <v>1980</v>
      </c>
      <c r="AB74" s="954"/>
      <c r="AC74" s="954"/>
      <c r="AD74" s="954"/>
      <c r="AE74" s="954"/>
      <c r="AF74" s="954">
        <v>1980</v>
      </c>
      <c r="AG74" s="954"/>
      <c r="AH74" s="954"/>
      <c r="AI74" s="954"/>
      <c r="AJ74" s="954"/>
      <c r="AK74" s="964" t="s">
        <v>589</v>
      </c>
      <c r="AL74" s="962"/>
      <c r="AM74" s="962"/>
      <c r="AN74" s="962"/>
      <c r="AO74" s="963"/>
      <c r="AP74" s="964" t="s">
        <v>589</v>
      </c>
      <c r="AQ74" s="962"/>
      <c r="AR74" s="962"/>
      <c r="AS74" s="962"/>
      <c r="AT74" s="963"/>
      <c r="AU74" s="964" t="s">
        <v>589</v>
      </c>
      <c r="AV74" s="962"/>
      <c r="AW74" s="962"/>
      <c r="AX74" s="962"/>
      <c r="AY74" s="963"/>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591</v>
      </c>
      <c r="C75" s="958"/>
      <c r="D75" s="958"/>
      <c r="E75" s="958"/>
      <c r="F75" s="958"/>
      <c r="G75" s="958"/>
      <c r="H75" s="958"/>
      <c r="I75" s="958"/>
      <c r="J75" s="958"/>
      <c r="K75" s="958"/>
      <c r="L75" s="958"/>
      <c r="M75" s="958"/>
      <c r="N75" s="958"/>
      <c r="O75" s="958"/>
      <c r="P75" s="959"/>
      <c r="Q75" s="961">
        <v>2584</v>
      </c>
      <c r="R75" s="962"/>
      <c r="S75" s="962"/>
      <c r="T75" s="962"/>
      <c r="U75" s="963"/>
      <c r="V75" s="964">
        <v>2324</v>
      </c>
      <c r="W75" s="962"/>
      <c r="X75" s="962"/>
      <c r="Y75" s="962"/>
      <c r="Z75" s="963"/>
      <c r="AA75" s="964">
        <v>261</v>
      </c>
      <c r="AB75" s="962"/>
      <c r="AC75" s="962"/>
      <c r="AD75" s="962"/>
      <c r="AE75" s="963"/>
      <c r="AF75" s="964">
        <v>261</v>
      </c>
      <c r="AG75" s="962"/>
      <c r="AH75" s="962"/>
      <c r="AI75" s="962"/>
      <c r="AJ75" s="963"/>
      <c r="AK75" s="964">
        <v>168</v>
      </c>
      <c r="AL75" s="962"/>
      <c r="AM75" s="962"/>
      <c r="AN75" s="962"/>
      <c r="AO75" s="963"/>
      <c r="AP75" s="964" t="s">
        <v>589</v>
      </c>
      <c r="AQ75" s="962"/>
      <c r="AR75" s="962"/>
      <c r="AS75" s="962"/>
      <c r="AT75" s="963"/>
      <c r="AU75" s="964" t="s">
        <v>589</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592</v>
      </c>
      <c r="C76" s="958"/>
      <c r="D76" s="958"/>
      <c r="E76" s="958"/>
      <c r="F76" s="958"/>
      <c r="G76" s="958"/>
      <c r="H76" s="958"/>
      <c r="I76" s="958"/>
      <c r="J76" s="958"/>
      <c r="K76" s="958"/>
      <c r="L76" s="958"/>
      <c r="M76" s="958"/>
      <c r="N76" s="958"/>
      <c r="O76" s="958"/>
      <c r="P76" s="959"/>
      <c r="Q76" s="961">
        <v>698021</v>
      </c>
      <c r="R76" s="962"/>
      <c r="S76" s="962"/>
      <c r="T76" s="962"/>
      <c r="U76" s="963"/>
      <c r="V76" s="964">
        <v>682226</v>
      </c>
      <c r="W76" s="962"/>
      <c r="X76" s="962"/>
      <c r="Y76" s="962"/>
      <c r="Z76" s="963"/>
      <c r="AA76" s="964">
        <v>15795</v>
      </c>
      <c r="AB76" s="962"/>
      <c r="AC76" s="962"/>
      <c r="AD76" s="962"/>
      <c r="AE76" s="963"/>
      <c r="AF76" s="964">
        <v>15795</v>
      </c>
      <c r="AG76" s="962"/>
      <c r="AH76" s="962"/>
      <c r="AI76" s="962"/>
      <c r="AJ76" s="963"/>
      <c r="AK76" s="964">
        <v>3838</v>
      </c>
      <c r="AL76" s="962"/>
      <c r="AM76" s="962"/>
      <c r="AN76" s="962"/>
      <c r="AO76" s="963"/>
      <c r="AP76" s="964" t="s">
        <v>589</v>
      </c>
      <c r="AQ76" s="962"/>
      <c r="AR76" s="962"/>
      <c r="AS76" s="962"/>
      <c r="AT76" s="963"/>
      <c r="AU76" s="964" t="s">
        <v>589</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387</v>
      </c>
      <c r="B88" s="920" t="s">
        <v>420</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20205</v>
      </c>
      <c r="AG88" s="942"/>
      <c r="AH88" s="942"/>
      <c r="AI88" s="942"/>
      <c r="AJ88" s="942"/>
      <c r="AK88" s="946"/>
      <c r="AL88" s="946"/>
      <c r="AM88" s="946"/>
      <c r="AN88" s="946"/>
      <c r="AO88" s="946"/>
      <c r="AP88" s="942">
        <v>8658</v>
      </c>
      <c r="AQ88" s="942"/>
      <c r="AR88" s="942"/>
      <c r="AS88" s="942"/>
      <c r="AT88" s="942"/>
      <c r="AU88" s="942">
        <v>1584</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387</v>
      </c>
      <c r="BR102" s="920" t="s">
        <v>421</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106</v>
      </c>
      <c r="CS102" s="936"/>
      <c r="CT102" s="936"/>
      <c r="CU102" s="936"/>
      <c r="CV102" s="937"/>
      <c r="CW102" s="935">
        <v>70</v>
      </c>
      <c r="CX102" s="936"/>
      <c r="CY102" s="936"/>
      <c r="CZ102" s="936"/>
      <c r="DA102" s="937"/>
      <c r="DB102" s="935" t="s">
        <v>589</v>
      </c>
      <c r="DC102" s="936"/>
      <c r="DD102" s="936"/>
      <c r="DE102" s="936"/>
      <c r="DF102" s="937"/>
      <c r="DG102" s="935" t="s">
        <v>589</v>
      </c>
      <c r="DH102" s="936"/>
      <c r="DI102" s="936"/>
      <c r="DJ102" s="936"/>
      <c r="DK102" s="937"/>
      <c r="DL102" s="935">
        <v>743</v>
      </c>
      <c r="DM102" s="936"/>
      <c r="DN102" s="936"/>
      <c r="DO102" s="936"/>
      <c r="DP102" s="937"/>
      <c r="DQ102" s="935">
        <v>0</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422</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423</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424</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425</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426</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427</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428</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429</v>
      </c>
      <c r="AB109" s="879"/>
      <c r="AC109" s="879"/>
      <c r="AD109" s="879"/>
      <c r="AE109" s="880"/>
      <c r="AF109" s="881" t="s">
        <v>430</v>
      </c>
      <c r="AG109" s="879"/>
      <c r="AH109" s="879"/>
      <c r="AI109" s="879"/>
      <c r="AJ109" s="880"/>
      <c r="AK109" s="881" t="s">
        <v>302</v>
      </c>
      <c r="AL109" s="879"/>
      <c r="AM109" s="879"/>
      <c r="AN109" s="879"/>
      <c r="AO109" s="880"/>
      <c r="AP109" s="881" t="s">
        <v>431</v>
      </c>
      <c r="AQ109" s="879"/>
      <c r="AR109" s="879"/>
      <c r="AS109" s="879"/>
      <c r="AT109" s="912"/>
      <c r="AU109" s="878" t="s">
        <v>428</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429</v>
      </c>
      <c r="BR109" s="879"/>
      <c r="BS109" s="879"/>
      <c r="BT109" s="879"/>
      <c r="BU109" s="880"/>
      <c r="BV109" s="881" t="s">
        <v>430</v>
      </c>
      <c r="BW109" s="879"/>
      <c r="BX109" s="879"/>
      <c r="BY109" s="879"/>
      <c r="BZ109" s="880"/>
      <c r="CA109" s="881" t="s">
        <v>302</v>
      </c>
      <c r="CB109" s="879"/>
      <c r="CC109" s="879"/>
      <c r="CD109" s="879"/>
      <c r="CE109" s="880"/>
      <c r="CF109" s="919" t="s">
        <v>431</v>
      </c>
      <c r="CG109" s="919"/>
      <c r="CH109" s="919"/>
      <c r="CI109" s="919"/>
      <c r="CJ109" s="919"/>
      <c r="CK109" s="881" t="s">
        <v>432</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429</v>
      </c>
      <c r="DH109" s="879"/>
      <c r="DI109" s="879"/>
      <c r="DJ109" s="879"/>
      <c r="DK109" s="880"/>
      <c r="DL109" s="881" t="s">
        <v>430</v>
      </c>
      <c r="DM109" s="879"/>
      <c r="DN109" s="879"/>
      <c r="DO109" s="879"/>
      <c r="DP109" s="880"/>
      <c r="DQ109" s="881" t="s">
        <v>302</v>
      </c>
      <c r="DR109" s="879"/>
      <c r="DS109" s="879"/>
      <c r="DT109" s="879"/>
      <c r="DU109" s="880"/>
      <c r="DV109" s="881" t="s">
        <v>431</v>
      </c>
      <c r="DW109" s="879"/>
      <c r="DX109" s="879"/>
      <c r="DY109" s="879"/>
      <c r="DZ109" s="912"/>
    </row>
    <row r="110" spans="1:131" s="216" customFormat="1" ht="26.25" customHeight="1" x14ac:dyDescent="0.2">
      <c r="A110" s="790" t="s">
        <v>433</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4253632</v>
      </c>
      <c r="AB110" s="872"/>
      <c r="AC110" s="872"/>
      <c r="AD110" s="872"/>
      <c r="AE110" s="873"/>
      <c r="AF110" s="874">
        <v>4678702</v>
      </c>
      <c r="AG110" s="872"/>
      <c r="AH110" s="872"/>
      <c r="AI110" s="872"/>
      <c r="AJ110" s="873"/>
      <c r="AK110" s="874">
        <v>4708482</v>
      </c>
      <c r="AL110" s="872"/>
      <c r="AM110" s="872"/>
      <c r="AN110" s="872"/>
      <c r="AO110" s="873"/>
      <c r="AP110" s="875">
        <v>14.6</v>
      </c>
      <c r="AQ110" s="876"/>
      <c r="AR110" s="876"/>
      <c r="AS110" s="876"/>
      <c r="AT110" s="877"/>
      <c r="AU110" s="913" t="s">
        <v>73</v>
      </c>
      <c r="AV110" s="914"/>
      <c r="AW110" s="914"/>
      <c r="AX110" s="914"/>
      <c r="AY110" s="914"/>
      <c r="AZ110" s="843" t="s">
        <v>434</v>
      </c>
      <c r="BA110" s="791"/>
      <c r="BB110" s="791"/>
      <c r="BC110" s="791"/>
      <c r="BD110" s="791"/>
      <c r="BE110" s="791"/>
      <c r="BF110" s="791"/>
      <c r="BG110" s="791"/>
      <c r="BH110" s="791"/>
      <c r="BI110" s="791"/>
      <c r="BJ110" s="791"/>
      <c r="BK110" s="791"/>
      <c r="BL110" s="791"/>
      <c r="BM110" s="791"/>
      <c r="BN110" s="791"/>
      <c r="BO110" s="791"/>
      <c r="BP110" s="792"/>
      <c r="BQ110" s="844">
        <v>51232271</v>
      </c>
      <c r="BR110" s="825"/>
      <c r="BS110" s="825"/>
      <c r="BT110" s="825"/>
      <c r="BU110" s="825"/>
      <c r="BV110" s="825">
        <v>52595210</v>
      </c>
      <c r="BW110" s="825"/>
      <c r="BX110" s="825"/>
      <c r="BY110" s="825"/>
      <c r="BZ110" s="825"/>
      <c r="CA110" s="825">
        <v>52809917</v>
      </c>
      <c r="CB110" s="825"/>
      <c r="CC110" s="825"/>
      <c r="CD110" s="825"/>
      <c r="CE110" s="825"/>
      <c r="CF110" s="849">
        <v>164</v>
      </c>
      <c r="CG110" s="850"/>
      <c r="CH110" s="850"/>
      <c r="CI110" s="850"/>
      <c r="CJ110" s="850"/>
      <c r="CK110" s="909" t="s">
        <v>435</v>
      </c>
      <c r="CL110" s="802"/>
      <c r="CM110" s="843" t="s">
        <v>436</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1352737</v>
      </c>
      <c r="DH110" s="825"/>
      <c r="DI110" s="825"/>
      <c r="DJ110" s="825"/>
      <c r="DK110" s="825"/>
      <c r="DL110" s="825">
        <v>1273826</v>
      </c>
      <c r="DM110" s="825"/>
      <c r="DN110" s="825"/>
      <c r="DO110" s="825"/>
      <c r="DP110" s="825"/>
      <c r="DQ110" s="825">
        <v>1193608</v>
      </c>
      <c r="DR110" s="825"/>
      <c r="DS110" s="825"/>
      <c r="DT110" s="825"/>
      <c r="DU110" s="825"/>
      <c r="DV110" s="826">
        <v>3.7</v>
      </c>
      <c r="DW110" s="826"/>
      <c r="DX110" s="826"/>
      <c r="DY110" s="826"/>
      <c r="DZ110" s="827"/>
    </row>
    <row r="111" spans="1:131" s="216" customFormat="1" ht="26.25" customHeight="1" x14ac:dyDescent="0.2">
      <c r="A111" s="757" t="s">
        <v>437</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438</v>
      </c>
      <c r="AB111" s="902"/>
      <c r="AC111" s="902"/>
      <c r="AD111" s="902"/>
      <c r="AE111" s="903"/>
      <c r="AF111" s="904" t="s">
        <v>439</v>
      </c>
      <c r="AG111" s="902"/>
      <c r="AH111" s="902"/>
      <c r="AI111" s="902"/>
      <c r="AJ111" s="903"/>
      <c r="AK111" s="904">
        <v>1456</v>
      </c>
      <c r="AL111" s="902"/>
      <c r="AM111" s="902"/>
      <c r="AN111" s="902"/>
      <c r="AO111" s="903"/>
      <c r="AP111" s="905">
        <v>0</v>
      </c>
      <c r="AQ111" s="906"/>
      <c r="AR111" s="906"/>
      <c r="AS111" s="906"/>
      <c r="AT111" s="907"/>
      <c r="AU111" s="915"/>
      <c r="AV111" s="916"/>
      <c r="AW111" s="916"/>
      <c r="AX111" s="916"/>
      <c r="AY111" s="916"/>
      <c r="AZ111" s="798" t="s">
        <v>440</v>
      </c>
      <c r="BA111" s="735"/>
      <c r="BB111" s="735"/>
      <c r="BC111" s="735"/>
      <c r="BD111" s="735"/>
      <c r="BE111" s="735"/>
      <c r="BF111" s="735"/>
      <c r="BG111" s="735"/>
      <c r="BH111" s="735"/>
      <c r="BI111" s="735"/>
      <c r="BJ111" s="735"/>
      <c r="BK111" s="735"/>
      <c r="BL111" s="735"/>
      <c r="BM111" s="735"/>
      <c r="BN111" s="735"/>
      <c r="BO111" s="735"/>
      <c r="BP111" s="736"/>
      <c r="BQ111" s="799">
        <v>5770652</v>
      </c>
      <c r="BR111" s="800"/>
      <c r="BS111" s="800"/>
      <c r="BT111" s="800"/>
      <c r="BU111" s="800"/>
      <c r="BV111" s="800">
        <v>6001038</v>
      </c>
      <c r="BW111" s="800"/>
      <c r="BX111" s="800"/>
      <c r="BY111" s="800"/>
      <c r="BZ111" s="800"/>
      <c r="CA111" s="800">
        <v>6148956</v>
      </c>
      <c r="CB111" s="800"/>
      <c r="CC111" s="800"/>
      <c r="CD111" s="800"/>
      <c r="CE111" s="800"/>
      <c r="CF111" s="858">
        <v>19.100000000000001</v>
      </c>
      <c r="CG111" s="859"/>
      <c r="CH111" s="859"/>
      <c r="CI111" s="859"/>
      <c r="CJ111" s="859"/>
      <c r="CK111" s="910"/>
      <c r="CL111" s="804"/>
      <c r="CM111" s="798" t="s">
        <v>441</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411</v>
      </c>
      <c r="DH111" s="800"/>
      <c r="DI111" s="800"/>
      <c r="DJ111" s="800"/>
      <c r="DK111" s="800"/>
      <c r="DL111" s="800" t="s">
        <v>411</v>
      </c>
      <c r="DM111" s="800"/>
      <c r="DN111" s="800"/>
      <c r="DO111" s="800"/>
      <c r="DP111" s="800"/>
      <c r="DQ111" s="800" t="s">
        <v>411</v>
      </c>
      <c r="DR111" s="800"/>
      <c r="DS111" s="800"/>
      <c r="DT111" s="800"/>
      <c r="DU111" s="800"/>
      <c r="DV111" s="777" t="s">
        <v>411</v>
      </c>
      <c r="DW111" s="777"/>
      <c r="DX111" s="777"/>
      <c r="DY111" s="777"/>
      <c r="DZ111" s="778"/>
    </row>
    <row r="112" spans="1:131" s="216" customFormat="1" ht="26.25" customHeight="1" x14ac:dyDescent="0.2">
      <c r="A112" s="895" t="s">
        <v>442</v>
      </c>
      <c r="B112" s="896"/>
      <c r="C112" s="735" t="s">
        <v>443</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v>116000</v>
      </c>
      <c r="AB112" s="763"/>
      <c r="AC112" s="763"/>
      <c r="AD112" s="763"/>
      <c r="AE112" s="764"/>
      <c r="AF112" s="765">
        <v>122000</v>
      </c>
      <c r="AG112" s="763"/>
      <c r="AH112" s="763"/>
      <c r="AI112" s="763"/>
      <c r="AJ112" s="764"/>
      <c r="AK112" s="765">
        <v>122000</v>
      </c>
      <c r="AL112" s="763"/>
      <c r="AM112" s="763"/>
      <c r="AN112" s="763"/>
      <c r="AO112" s="764"/>
      <c r="AP112" s="807">
        <v>0.4</v>
      </c>
      <c r="AQ112" s="808"/>
      <c r="AR112" s="808"/>
      <c r="AS112" s="808"/>
      <c r="AT112" s="809"/>
      <c r="AU112" s="915"/>
      <c r="AV112" s="916"/>
      <c r="AW112" s="916"/>
      <c r="AX112" s="916"/>
      <c r="AY112" s="916"/>
      <c r="AZ112" s="798" t="s">
        <v>444</v>
      </c>
      <c r="BA112" s="735"/>
      <c r="BB112" s="735"/>
      <c r="BC112" s="735"/>
      <c r="BD112" s="735"/>
      <c r="BE112" s="735"/>
      <c r="BF112" s="735"/>
      <c r="BG112" s="735"/>
      <c r="BH112" s="735"/>
      <c r="BI112" s="735"/>
      <c r="BJ112" s="735"/>
      <c r="BK112" s="735"/>
      <c r="BL112" s="735"/>
      <c r="BM112" s="735"/>
      <c r="BN112" s="735"/>
      <c r="BO112" s="735"/>
      <c r="BP112" s="736"/>
      <c r="BQ112" s="799">
        <v>9526936</v>
      </c>
      <c r="BR112" s="800"/>
      <c r="BS112" s="800"/>
      <c r="BT112" s="800"/>
      <c r="BU112" s="800"/>
      <c r="BV112" s="800">
        <v>9409838</v>
      </c>
      <c r="BW112" s="800"/>
      <c r="BX112" s="800"/>
      <c r="BY112" s="800"/>
      <c r="BZ112" s="800"/>
      <c r="CA112" s="800">
        <v>8904268</v>
      </c>
      <c r="CB112" s="800"/>
      <c r="CC112" s="800"/>
      <c r="CD112" s="800"/>
      <c r="CE112" s="800"/>
      <c r="CF112" s="858">
        <v>27.7</v>
      </c>
      <c r="CG112" s="859"/>
      <c r="CH112" s="859"/>
      <c r="CI112" s="859"/>
      <c r="CJ112" s="859"/>
      <c r="CK112" s="910"/>
      <c r="CL112" s="804"/>
      <c r="CM112" s="798" t="s">
        <v>445</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411</v>
      </c>
      <c r="DH112" s="800"/>
      <c r="DI112" s="800"/>
      <c r="DJ112" s="800"/>
      <c r="DK112" s="800"/>
      <c r="DL112" s="800" t="s">
        <v>411</v>
      </c>
      <c r="DM112" s="800"/>
      <c r="DN112" s="800"/>
      <c r="DO112" s="800"/>
      <c r="DP112" s="800"/>
      <c r="DQ112" s="800" t="s">
        <v>411</v>
      </c>
      <c r="DR112" s="800"/>
      <c r="DS112" s="800"/>
      <c r="DT112" s="800"/>
      <c r="DU112" s="800"/>
      <c r="DV112" s="777" t="s">
        <v>411</v>
      </c>
      <c r="DW112" s="777"/>
      <c r="DX112" s="777"/>
      <c r="DY112" s="777"/>
      <c r="DZ112" s="778"/>
    </row>
    <row r="113" spans="1:130" s="216" customFormat="1" ht="26.25" customHeight="1" x14ac:dyDescent="0.2">
      <c r="A113" s="897"/>
      <c r="B113" s="898"/>
      <c r="C113" s="735" t="s">
        <v>446</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953476</v>
      </c>
      <c r="AB113" s="902"/>
      <c r="AC113" s="902"/>
      <c r="AD113" s="902"/>
      <c r="AE113" s="903"/>
      <c r="AF113" s="904">
        <v>852860</v>
      </c>
      <c r="AG113" s="902"/>
      <c r="AH113" s="902"/>
      <c r="AI113" s="902"/>
      <c r="AJ113" s="903"/>
      <c r="AK113" s="904">
        <v>770389</v>
      </c>
      <c r="AL113" s="902"/>
      <c r="AM113" s="902"/>
      <c r="AN113" s="902"/>
      <c r="AO113" s="903"/>
      <c r="AP113" s="905">
        <v>2.4</v>
      </c>
      <c r="AQ113" s="906"/>
      <c r="AR113" s="906"/>
      <c r="AS113" s="906"/>
      <c r="AT113" s="907"/>
      <c r="AU113" s="915"/>
      <c r="AV113" s="916"/>
      <c r="AW113" s="916"/>
      <c r="AX113" s="916"/>
      <c r="AY113" s="916"/>
      <c r="AZ113" s="798" t="s">
        <v>447</v>
      </c>
      <c r="BA113" s="735"/>
      <c r="BB113" s="735"/>
      <c r="BC113" s="735"/>
      <c r="BD113" s="735"/>
      <c r="BE113" s="735"/>
      <c r="BF113" s="735"/>
      <c r="BG113" s="735"/>
      <c r="BH113" s="735"/>
      <c r="BI113" s="735"/>
      <c r="BJ113" s="735"/>
      <c r="BK113" s="735"/>
      <c r="BL113" s="735"/>
      <c r="BM113" s="735"/>
      <c r="BN113" s="735"/>
      <c r="BO113" s="735"/>
      <c r="BP113" s="736"/>
      <c r="BQ113" s="799">
        <v>1607811</v>
      </c>
      <c r="BR113" s="800"/>
      <c r="BS113" s="800"/>
      <c r="BT113" s="800"/>
      <c r="BU113" s="800"/>
      <c r="BV113" s="800">
        <v>1567959</v>
      </c>
      <c r="BW113" s="800"/>
      <c r="BX113" s="800"/>
      <c r="BY113" s="800"/>
      <c r="BZ113" s="800"/>
      <c r="CA113" s="800">
        <v>1584447</v>
      </c>
      <c r="CB113" s="800"/>
      <c r="CC113" s="800"/>
      <c r="CD113" s="800"/>
      <c r="CE113" s="800"/>
      <c r="CF113" s="858">
        <v>4.9000000000000004</v>
      </c>
      <c r="CG113" s="859"/>
      <c r="CH113" s="859"/>
      <c r="CI113" s="859"/>
      <c r="CJ113" s="859"/>
      <c r="CK113" s="910"/>
      <c r="CL113" s="804"/>
      <c r="CM113" s="798" t="s">
        <v>448</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411</v>
      </c>
      <c r="DH113" s="763"/>
      <c r="DI113" s="763"/>
      <c r="DJ113" s="763"/>
      <c r="DK113" s="764"/>
      <c r="DL113" s="765" t="s">
        <v>449</v>
      </c>
      <c r="DM113" s="763"/>
      <c r="DN113" s="763"/>
      <c r="DO113" s="763"/>
      <c r="DP113" s="764"/>
      <c r="DQ113" s="765" t="s">
        <v>411</v>
      </c>
      <c r="DR113" s="763"/>
      <c r="DS113" s="763"/>
      <c r="DT113" s="763"/>
      <c r="DU113" s="764"/>
      <c r="DV113" s="807" t="s">
        <v>411</v>
      </c>
      <c r="DW113" s="808"/>
      <c r="DX113" s="808"/>
      <c r="DY113" s="808"/>
      <c r="DZ113" s="809"/>
    </row>
    <row r="114" spans="1:130" s="216" customFormat="1" ht="26.25" customHeight="1" x14ac:dyDescent="0.2">
      <c r="A114" s="897"/>
      <c r="B114" s="898"/>
      <c r="C114" s="735" t="s">
        <v>450</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18870</v>
      </c>
      <c r="AB114" s="763"/>
      <c r="AC114" s="763"/>
      <c r="AD114" s="763"/>
      <c r="AE114" s="764"/>
      <c r="AF114" s="765">
        <v>44520</v>
      </c>
      <c r="AG114" s="763"/>
      <c r="AH114" s="763"/>
      <c r="AI114" s="763"/>
      <c r="AJ114" s="764"/>
      <c r="AK114" s="765">
        <v>75001</v>
      </c>
      <c r="AL114" s="763"/>
      <c r="AM114" s="763"/>
      <c r="AN114" s="763"/>
      <c r="AO114" s="764"/>
      <c r="AP114" s="807">
        <v>0.2</v>
      </c>
      <c r="AQ114" s="808"/>
      <c r="AR114" s="808"/>
      <c r="AS114" s="808"/>
      <c r="AT114" s="809"/>
      <c r="AU114" s="915"/>
      <c r="AV114" s="916"/>
      <c r="AW114" s="916"/>
      <c r="AX114" s="916"/>
      <c r="AY114" s="916"/>
      <c r="AZ114" s="798" t="s">
        <v>451</v>
      </c>
      <c r="BA114" s="735"/>
      <c r="BB114" s="735"/>
      <c r="BC114" s="735"/>
      <c r="BD114" s="735"/>
      <c r="BE114" s="735"/>
      <c r="BF114" s="735"/>
      <c r="BG114" s="735"/>
      <c r="BH114" s="735"/>
      <c r="BI114" s="735"/>
      <c r="BJ114" s="735"/>
      <c r="BK114" s="735"/>
      <c r="BL114" s="735"/>
      <c r="BM114" s="735"/>
      <c r="BN114" s="735"/>
      <c r="BO114" s="735"/>
      <c r="BP114" s="736"/>
      <c r="BQ114" s="799">
        <v>9176630</v>
      </c>
      <c r="BR114" s="800"/>
      <c r="BS114" s="800"/>
      <c r="BT114" s="800"/>
      <c r="BU114" s="800"/>
      <c r="BV114" s="800">
        <v>9709523</v>
      </c>
      <c r="BW114" s="800"/>
      <c r="BX114" s="800"/>
      <c r="BY114" s="800"/>
      <c r="BZ114" s="800"/>
      <c r="CA114" s="800">
        <v>9410343</v>
      </c>
      <c r="CB114" s="800"/>
      <c r="CC114" s="800"/>
      <c r="CD114" s="800"/>
      <c r="CE114" s="800"/>
      <c r="CF114" s="858">
        <v>29.2</v>
      </c>
      <c r="CG114" s="859"/>
      <c r="CH114" s="859"/>
      <c r="CI114" s="859"/>
      <c r="CJ114" s="859"/>
      <c r="CK114" s="910"/>
      <c r="CL114" s="804"/>
      <c r="CM114" s="798" t="s">
        <v>452</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449</v>
      </c>
      <c r="DH114" s="763"/>
      <c r="DI114" s="763"/>
      <c r="DJ114" s="763"/>
      <c r="DK114" s="764"/>
      <c r="DL114" s="765" t="s">
        <v>411</v>
      </c>
      <c r="DM114" s="763"/>
      <c r="DN114" s="763"/>
      <c r="DO114" s="763"/>
      <c r="DP114" s="764"/>
      <c r="DQ114" s="765" t="s">
        <v>411</v>
      </c>
      <c r="DR114" s="763"/>
      <c r="DS114" s="763"/>
      <c r="DT114" s="763"/>
      <c r="DU114" s="764"/>
      <c r="DV114" s="807" t="s">
        <v>411</v>
      </c>
      <c r="DW114" s="808"/>
      <c r="DX114" s="808"/>
      <c r="DY114" s="808"/>
      <c r="DZ114" s="809"/>
    </row>
    <row r="115" spans="1:130" s="216" customFormat="1" ht="26.25" customHeight="1" x14ac:dyDescent="0.2">
      <c r="A115" s="897"/>
      <c r="B115" s="898"/>
      <c r="C115" s="735" t="s">
        <v>453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2850162</v>
      </c>
      <c r="AB115" s="902"/>
      <c r="AC115" s="902"/>
      <c r="AD115" s="902"/>
      <c r="AE115" s="903"/>
      <c r="AF115" s="904">
        <v>1033775</v>
      </c>
      <c r="AG115" s="902"/>
      <c r="AH115" s="902"/>
      <c r="AI115" s="902"/>
      <c r="AJ115" s="903"/>
      <c r="AK115" s="904">
        <v>854624</v>
      </c>
      <c r="AL115" s="902"/>
      <c r="AM115" s="902"/>
      <c r="AN115" s="902"/>
      <c r="AO115" s="903"/>
      <c r="AP115" s="905">
        <v>2.7</v>
      </c>
      <c r="AQ115" s="906"/>
      <c r="AR115" s="906"/>
      <c r="AS115" s="906"/>
      <c r="AT115" s="907"/>
      <c r="AU115" s="915"/>
      <c r="AV115" s="916"/>
      <c r="AW115" s="916"/>
      <c r="AX115" s="916"/>
      <c r="AY115" s="916"/>
      <c r="AZ115" s="798" t="s">
        <v>454</v>
      </c>
      <c r="BA115" s="735"/>
      <c r="BB115" s="735"/>
      <c r="BC115" s="735"/>
      <c r="BD115" s="735"/>
      <c r="BE115" s="735"/>
      <c r="BF115" s="735"/>
      <c r="BG115" s="735"/>
      <c r="BH115" s="735"/>
      <c r="BI115" s="735"/>
      <c r="BJ115" s="735"/>
      <c r="BK115" s="735"/>
      <c r="BL115" s="735"/>
      <c r="BM115" s="735"/>
      <c r="BN115" s="735"/>
      <c r="BO115" s="735"/>
      <c r="BP115" s="736"/>
      <c r="BQ115" s="799">
        <v>11206</v>
      </c>
      <c r="BR115" s="800"/>
      <c r="BS115" s="800"/>
      <c r="BT115" s="800"/>
      <c r="BU115" s="800"/>
      <c r="BV115" s="800">
        <v>14701</v>
      </c>
      <c r="BW115" s="800"/>
      <c r="BX115" s="800"/>
      <c r="BY115" s="800"/>
      <c r="BZ115" s="800"/>
      <c r="CA115" s="800">
        <v>12256</v>
      </c>
      <c r="CB115" s="800"/>
      <c r="CC115" s="800"/>
      <c r="CD115" s="800"/>
      <c r="CE115" s="800"/>
      <c r="CF115" s="858">
        <v>0</v>
      </c>
      <c r="CG115" s="859"/>
      <c r="CH115" s="859"/>
      <c r="CI115" s="859"/>
      <c r="CJ115" s="859"/>
      <c r="CK115" s="910"/>
      <c r="CL115" s="804"/>
      <c r="CM115" s="798" t="s">
        <v>455</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411</v>
      </c>
      <c r="DH115" s="763"/>
      <c r="DI115" s="763"/>
      <c r="DJ115" s="763"/>
      <c r="DK115" s="764"/>
      <c r="DL115" s="765" t="s">
        <v>411</v>
      </c>
      <c r="DM115" s="763"/>
      <c r="DN115" s="763"/>
      <c r="DO115" s="763"/>
      <c r="DP115" s="764"/>
      <c r="DQ115" s="765" t="s">
        <v>411</v>
      </c>
      <c r="DR115" s="763"/>
      <c r="DS115" s="763"/>
      <c r="DT115" s="763"/>
      <c r="DU115" s="764"/>
      <c r="DV115" s="807" t="s">
        <v>439</v>
      </c>
      <c r="DW115" s="808"/>
      <c r="DX115" s="808"/>
      <c r="DY115" s="808"/>
      <c r="DZ115" s="809"/>
    </row>
    <row r="116" spans="1:130" s="216" customFormat="1" ht="26.25" customHeight="1" x14ac:dyDescent="0.2">
      <c r="A116" s="899"/>
      <c r="B116" s="900"/>
      <c r="C116" s="822" t="s">
        <v>456</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449</v>
      </c>
      <c r="AB116" s="763"/>
      <c r="AC116" s="763"/>
      <c r="AD116" s="763"/>
      <c r="AE116" s="764"/>
      <c r="AF116" s="765" t="s">
        <v>411</v>
      </c>
      <c r="AG116" s="763"/>
      <c r="AH116" s="763"/>
      <c r="AI116" s="763"/>
      <c r="AJ116" s="764"/>
      <c r="AK116" s="765" t="s">
        <v>411</v>
      </c>
      <c r="AL116" s="763"/>
      <c r="AM116" s="763"/>
      <c r="AN116" s="763"/>
      <c r="AO116" s="764"/>
      <c r="AP116" s="807" t="s">
        <v>449</v>
      </c>
      <c r="AQ116" s="808"/>
      <c r="AR116" s="808"/>
      <c r="AS116" s="808"/>
      <c r="AT116" s="809"/>
      <c r="AU116" s="915"/>
      <c r="AV116" s="916"/>
      <c r="AW116" s="916"/>
      <c r="AX116" s="916"/>
      <c r="AY116" s="916"/>
      <c r="AZ116" s="892" t="s">
        <v>457</v>
      </c>
      <c r="BA116" s="893"/>
      <c r="BB116" s="893"/>
      <c r="BC116" s="893"/>
      <c r="BD116" s="893"/>
      <c r="BE116" s="893"/>
      <c r="BF116" s="893"/>
      <c r="BG116" s="893"/>
      <c r="BH116" s="893"/>
      <c r="BI116" s="893"/>
      <c r="BJ116" s="893"/>
      <c r="BK116" s="893"/>
      <c r="BL116" s="893"/>
      <c r="BM116" s="893"/>
      <c r="BN116" s="893"/>
      <c r="BO116" s="893"/>
      <c r="BP116" s="894"/>
      <c r="BQ116" s="799" t="s">
        <v>411</v>
      </c>
      <c r="BR116" s="800"/>
      <c r="BS116" s="800"/>
      <c r="BT116" s="800"/>
      <c r="BU116" s="800"/>
      <c r="BV116" s="800" t="s">
        <v>411</v>
      </c>
      <c r="BW116" s="800"/>
      <c r="BX116" s="800"/>
      <c r="BY116" s="800"/>
      <c r="BZ116" s="800"/>
      <c r="CA116" s="800" t="s">
        <v>411</v>
      </c>
      <c r="CB116" s="800"/>
      <c r="CC116" s="800"/>
      <c r="CD116" s="800"/>
      <c r="CE116" s="800"/>
      <c r="CF116" s="858" t="s">
        <v>439</v>
      </c>
      <c r="CG116" s="859"/>
      <c r="CH116" s="859"/>
      <c r="CI116" s="859"/>
      <c r="CJ116" s="859"/>
      <c r="CK116" s="910"/>
      <c r="CL116" s="804"/>
      <c r="CM116" s="798" t="s">
        <v>458</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411</v>
      </c>
      <c r="DH116" s="763"/>
      <c r="DI116" s="763"/>
      <c r="DJ116" s="763"/>
      <c r="DK116" s="764"/>
      <c r="DL116" s="765" t="s">
        <v>439</v>
      </c>
      <c r="DM116" s="763"/>
      <c r="DN116" s="763"/>
      <c r="DO116" s="763"/>
      <c r="DP116" s="764"/>
      <c r="DQ116" s="765" t="s">
        <v>411</v>
      </c>
      <c r="DR116" s="763"/>
      <c r="DS116" s="763"/>
      <c r="DT116" s="763"/>
      <c r="DU116" s="764"/>
      <c r="DV116" s="807" t="s">
        <v>411</v>
      </c>
      <c r="DW116" s="808"/>
      <c r="DX116" s="808"/>
      <c r="DY116" s="808"/>
      <c r="DZ116" s="809"/>
    </row>
    <row r="117" spans="1:130" s="216"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459</v>
      </c>
      <c r="Z117" s="880"/>
      <c r="AA117" s="885">
        <v>8192140</v>
      </c>
      <c r="AB117" s="886"/>
      <c r="AC117" s="886"/>
      <c r="AD117" s="886"/>
      <c r="AE117" s="887"/>
      <c r="AF117" s="888">
        <v>6731857</v>
      </c>
      <c r="AG117" s="886"/>
      <c r="AH117" s="886"/>
      <c r="AI117" s="886"/>
      <c r="AJ117" s="887"/>
      <c r="AK117" s="888">
        <v>6531952</v>
      </c>
      <c r="AL117" s="886"/>
      <c r="AM117" s="886"/>
      <c r="AN117" s="886"/>
      <c r="AO117" s="887"/>
      <c r="AP117" s="889"/>
      <c r="AQ117" s="890"/>
      <c r="AR117" s="890"/>
      <c r="AS117" s="890"/>
      <c r="AT117" s="891"/>
      <c r="AU117" s="915"/>
      <c r="AV117" s="916"/>
      <c r="AW117" s="916"/>
      <c r="AX117" s="916"/>
      <c r="AY117" s="916"/>
      <c r="AZ117" s="846" t="s">
        <v>460</v>
      </c>
      <c r="BA117" s="847"/>
      <c r="BB117" s="847"/>
      <c r="BC117" s="847"/>
      <c r="BD117" s="847"/>
      <c r="BE117" s="847"/>
      <c r="BF117" s="847"/>
      <c r="BG117" s="847"/>
      <c r="BH117" s="847"/>
      <c r="BI117" s="847"/>
      <c r="BJ117" s="847"/>
      <c r="BK117" s="847"/>
      <c r="BL117" s="847"/>
      <c r="BM117" s="847"/>
      <c r="BN117" s="847"/>
      <c r="BO117" s="847"/>
      <c r="BP117" s="848"/>
      <c r="BQ117" s="799" t="s">
        <v>449</v>
      </c>
      <c r="BR117" s="800"/>
      <c r="BS117" s="800"/>
      <c r="BT117" s="800"/>
      <c r="BU117" s="800"/>
      <c r="BV117" s="800" t="s">
        <v>411</v>
      </c>
      <c r="BW117" s="800"/>
      <c r="BX117" s="800"/>
      <c r="BY117" s="800"/>
      <c r="BZ117" s="800"/>
      <c r="CA117" s="800" t="s">
        <v>411</v>
      </c>
      <c r="CB117" s="800"/>
      <c r="CC117" s="800"/>
      <c r="CD117" s="800"/>
      <c r="CE117" s="800"/>
      <c r="CF117" s="858" t="s">
        <v>449</v>
      </c>
      <c r="CG117" s="859"/>
      <c r="CH117" s="859"/>
      <c r="CI117" s="859"/>
      <c r="CJ117" s="859"/>
      <c r="CK117" s="910"/>
      <c r="CL117" s="804"/>
      <c r="CM117" s="798" t="s">
        <v>461</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411</v>
      </c>
      <c r="DH117" s="763"/>
      <c r="DI117" s="763"/>
      <c r="DJ117" s="763"/>
      <c r="DK117" s="764"/>
      <c r="DL117" s="765" t="s">
        <v>449</v>
      </c>
      <c r="DM117" s="763"/>
      <c r="DN117" s="763"/>
      <c r="DO117" s="763"/>
      <c r="DP117" s="764"/>
      <c r="DQ117" s="765" t="s">
        <v>449</v>
      </c>
      <c r="DR117" s="763"/>
      <c r="DS117" s="763"/>
      <c r="DT117" s="763"/>
      <c r="DU117" s="764"/>
      <c r="DV117" s="807" t="s">
        <v>411</v>
      </c>
      <c r="DW117" s="808"/>
      <c r="DX117" s="808"/>
      <c r="DY117" s="808"/>
      <c r="DZ117" s="809"/>
    </row>
    <row r="118" spans="1:130" s="216" customFormat="1" ht="26.25" customHeight="1" x14ac:dyDescent="0.2">
      <c r="A118" s="878" t="s">
        <v>432</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429</v>
      </c>
      <c r="AB118" s="879"/>
      <c r="AC118" s="879"/>
      <c r="AD118" s="879"/>
      <c r="AE118" s="880"/>
      <c r="AF118" s="881" t="s">
        <v>430</v>
      </c>
      <c r="AG118" s="879"/>
      <c r="AH118" s="879"/>
      <c r="AI118" s="879"/>
      <c r="AJ118" s="880"/>
      <c r="AK118" s="881" t="s">
        <v>302</v>
      </c>
      <c r="AL118" s="879"/>
      <c r="AM118" s="879"/>
      <c r="AN118" s="879"/>
      <c r="AO118" s="880"/>
      <c r="AP118" s="882" t="s">
        <v>431</v>
      </c>
      <c r="AQ118" s="883"/>
      <c r="AR118" s="883"/>
      <c r="AS118" s="883"/>
      <c r="AT118" s="884"/>
      <c r="AU118" s="915"/>
      <c r="AV118" s="916"/>
      <c r="AW118" s="916"/>
      <c r="AX118" s="916"/>
      <c r="AY118" s="916"/>
      <c r="AZ118" s="821" t="s">
        <v>462</v>
      </c>
      <c r="BA118" s="822"/>
      <c r="BB118" s="822"/>
      <c r="BC118" s="822"/>
      <c r="BD118" s="822"/>
      <c r="BE118" s="822"/>
      <c r="BF118" s="822"/>
      <c r="BG118" s="822"/>
      <c r="BH118" s="822"/>
      <c r="BI118" s="822"/>
      <c r="BJ118" s="822"/>
      <c r="BK118" s="822"/>
      <c r="BL118" s="822"/>
      <c r="BM118" s="822"/>
      <c r="BN118" s="822"/>
      <c r="BO118" s="822"/>
      <c r="BP118" s="823"/>
      <c r="BQ118" s="862" t="s">
        <v>439</v>
      </c>
      <c r="BR118" s="828"/>
      <c r="BS118" s="828"/>
      <c r="BT118" s="828"/>
      <c r="BU118" s="828"/>
      <c r="BV118" s="828" t="s">
        <v>449</v>
      </c>
      <c r="BW118" s="828"/>
      <c r="BX118" s="828"/>
      <c r="BY118" s="828"/>
      <c r="BZ118" s="828"/>
      <c r="CA118" s="828" t="s">
        <v>449</v>
      </c>
      <c r="CB118" s="828"/>
      <c r="CC118" s="828"/>
      <c r="CD118" s="828"/>
      <c r="CE118" s="828"/>
      <c r="CF118" s="858" t="s">
        <v>449</v>
      </c>
      <c r="CG118" s="859"/>
      <c r="CH118" s="859"/>
      <c r="CI118" s="859"/>
      <c r="CJ118" s="859"/>
      <c r="CK118" s="910"/>
      <c r="CL118" s="804"/>
      <c r="CM118" s="798" t="s">
        <v>463</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v>332557</v>
      </c>
      <c r="DH118" s="763"/>
      <c r="DI118" s="763"/>
      <c r="DJ118" s="763"/>
      <c r="DK118" s="764"/>
      <c r="DL118" s="765">
        <v>263279</v>
      </c>
      <c r="DM118" s="763"/>
      <c r="DN118" s="763"/>
      <c r="DO118" s="763"/>
      <c r="DP118" s="764"/>
      <c r="DQ118" s="765">
        <v>194600</v>
      </c>
      <c r="DR118" s="763"/>
      <c r="DS118" s="763"/>
      <c r="DT118" s="763"/>
      <c r="DU118" s="764"/>
      <c r="DV118" s="807">
        <v>0.6</v>
      </c>
      <c r="DW118" s="808"/>
      <c r="DX118" s="808"/>
      <c r="DY118" s="808"/>
      <c r="DZ118" s="809"/>
    </row>
    <row r="119" spans="1:130" s="216" customFormat="1" ht="26.25" customHeight="1" x14ac:dyDescent="0.2">
      <c r="A119" s="801" t="s">
        <v>435</v>
      </c>
      <c r="B119" s="802"/>
      <c r="C119" s="843" t="s">
        <v>436</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2334779</v>
      </c>
      <c r="AB119" s="872"/>
      <c r="AC119" s="872"/>
      <c r="AD119" s="872"/>
      <c r="AE119" s="873"/>
      <c r="AF119" s="874">
        <v>337149</v>
      </c>
      <c r="AG119" s="872"/>
      <c r="AH119" s="872"/>
      <c r="AI119" s="872"/>
      <c r="AJ119" s="873"/>
      <c r="AK119" s="874">
        <v>88114</v>
      </c>
      <c r="AL119" s="872"/>
      <c r="AM119" s="872"/>
      <c r="AN119" s="872"/>
      <c r="AO119" s="873"/>
      <c r="AP119" s="875">
        <v>0.3</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464</v>
      </c>
      <c r="BP119" s="861"/>
      <c r="BQ119" s="862">
        <v>77325506</v>
      </c>
      <c r="BR119" s="828"/>
      <c r="BS119" s="828"/>
      <c r="BT119" s="828"/>
      <c r="BU119" s="828"/>
      <c r="BV119" s="828">
        <v>79298269</v>
      </c>
      <c r="BW119" s="828"/>
      <c r="BX119" s="828"/>
      <c r="BY119" s="828"/>
      <c r="BZ119" s="828"/>
      <c r="CA119" s="828">
        <v>78870187</v>
      </c>
      <c r="CB119" s="828"/>
      <c r="CC119" s="828"/>
      <c r="CD119" s="828"/>
      <c r="CE119" s="828"/>
      <c r="CF119" s="731"/>
      <c r="CG119" s="732"/>
      <c r="CH119" s="732"/>
      <c r="CI119" s="732"/>
      <c r="CJ119" s="817"/>
      <c r="CK119" s="911"/>
      <c r="CL119" s="806"/>
      <c r="CM119" s="821" t="s">
        <v>465</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4085358</v>
      </c>
      <c r="DH119" s="747"/>
      <c r="DI119" s="747"/>
      <c r="DJ119" s="747"/>
      <c r="DK119" s="748"/>
      <c r="DL119" s="749">
        <v>4463933</v>
      </c>
      <c r="DM119" s="747"/>
      <c r="DN119" s="747"/>
      <c r="DO119" s="747"/>
      <c r="DP119" s="748"/>
      <c r="DQ119" s="749">
        <v>4760748</v>
      </c>
      <c r="DR119" s="747"/>
      <c r="DS119" s="747"/>
      <c r="DT119" s="747"/>
      <c r="DU119" s="748"/>
      <c r="DV119" s="831">
        <v>14.8</v>
      </c>
      <c r="DW119" s="832"/>
      <c r="DX119" s="832"/>
      <c r="DY119" s="832"/>
      <c r="DZ119" s="833"/>
    </row>
    <row r="120" spans="1:130" s="216" customFormat="1" ht="26.25" customHeight="1" x14ac:dyDescent="0.2">
      <c r="A120" s="803"/>
      <c r="B120" s="804"/>
      <c r="C120" s="798" t="s">
        <v>441</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439</v>
      </c>
      <c r="AB120" s="763"/>
      <c r="AC120" s="763"/>
      <c r="AD120" s="763"/>
      <c r="AE120" s="764"/>
      <c r="AF120" s="765" t="s">
        <v>411</v>
      </c>
      <c r="AG120" s="763"/>
      <c r="AH120" s="763"/>
      <c r="AI120" s="763"/>
      <c r="AJ120" s="764"/>
      <c r="AK120" s="765" t="s">
        <v>439</v>
      </c>
      <c r="AL120" s="763"/>
      <c r="AM120" s="763"/>
      <c r="AN120" s="763"/>
      <c r="AO120" s="764"/>
      <c r="AP120" s="807" t="s">
        <v>439</v>
      </c>
      <c r="AQ120" s="808"/>
      <c r="AR120" s="808"/>
      <c r="AS120" s="808"/>
      <c r="AT120" s="809"/>
      <c r="AU120" s="863" t="s">
        <v>466</v>
      </c>
      <c r="AV120" s="864"/>
      <c r="AW120" s="864"/>
      <c r="AX120" s="864"/>
      <c r="AY120" s="865"/>
      <c r="AZ120" s="843" t="s">
        <v>467</v>
      </c>
      <c r="BA120" s="791"/>
      <c r="BB120" s="791"/>
      <c r="BC120" s="791"/>
      <c r="BD120" s="791"/>
      <c r="BE120" s="791"/>
      <c r="BF120" s="791"/>
      <c r="BG120" s="791"/>
      <c r="BH120" s="791"/>
      <c r="BI120" s="791"/>
      <c r="BJ120" s="791"/>
      <c r="BK120" s="791"/>
      <c r="BL120" s="791"/>
      <c r="BM120" s="791"/>
      <c r="BN120" s="791"/>
      <c r="BO120" s="791"/>
      <c r="BP120" s="792"/>
      <c r="BQ120" s="844">
        <v>18619235</v>
      </c>
      <c r="BR120" s="825"/>
      <c r="BS120" s="825"/>
      <c r="BT120" s="825"/>
      <c r="BU120" s="825"/>
      <c r="BV120" s="825">
        <v>16104429</v>
      </c>
      <c r="BW120" s="825"/>
      <c r="BX120" s="825"/>
      <c r="BY120" s="825"/>
      <c r="BZ120" s="825"/>
      <c r="CA120" s="825">
        <v>17613797</v>
      </c>
      <c r="CB120" s="825"/>
      <c r="CC120" s="825"/>
      <c r="CD120" s="825"/>
      <c r="CE120" s="825"/>
      <c r="CF120" s="849">
        <v>54.7</v>
      </c>
      <c r="CG120" s="850"/>
      <c r="CH120" s="850"/>
      <c r="CI120" s="850"/>
      <c r="CJ120" s="850"/>
      <c r="CK120" s="851" t="s">
        <v>468</v>
      </c>
      <c r="CL120" s="835"/>
      <c r="CM120" s="835"/>
      <c r="CN120" s="835"/>
      <c r="CO120" s="836"/>
      <c r="CP120" s="855" t="s">
        <v>469</v>
      </c>
      <c r="CQ120" s="856"/>
      <c r="CR120" s="856"/>
      <c r="CS120" s="856"/>
      <c r="CT120" s="856"/>
      <c r="CU120" s="856"/>
      <c r="CV120" s="856"/>
      <c r="CW120" s="856"/>
      <c r="CX120" s="856"/>
      <c r="CY120" s="856"/>
      <c r="CZ120" s="856"/>
      <c r="DA120" s="856"/>
      <c r="DB120" s="856"/>
      <c r="DC120" s="856"/>
      <c r="DD120" s="856"/>
      <c r="DE120" s="856"/>
      <c r="DF120" s="857"/>
      <c r="DG120" s="844">
        <v>9526936</v>
      </c>
      <c r="DH120" s="825"/>
      <c r="DI120" s="825"/>
      <c r="DJ120" s="825"/>
      <c r="DK120" s="825"/>
      <c r="DL120" s="825">
        <v>9409838</v>
      </c>
      <c r="DM120" s="825"/>
      <c r="DN120" s="825"/>
      <c r="DO120" s="825"/>
      <c r="DP120" s="825"/>
      <c r="DQ120" s="825">
        <v>8904268</v>
      </c>
      <c r="DR120" s="825"/>
      <c r="DS120" s="825"/>
      <c r="DT120" s="825"/>
      <c r="DU120" s="825"/>
      <c r="DV120" s="826">
        <v>27.7</v>
      </c>
      <c r="DW120" s="826"/>
      <c r="DX120" s="826"/>
      <c r="DY120" s="826"/>
      <c r="DZ120" s="827"/>
    </row>
    <row r="121" spans="1:130" s="216" customFormat="1" ht="26.25" customHeight="1" x14ac:dyDescent="0.2">
      <c r="A121" s="803"/>
      <c r="B121" s="804"/>
      <c r="C121" s="846" t="s">
        <v>470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411</v>
      </c>
      <c r="AB121" s="763"/>
      <c r="AC121" s="763"/>
      <c r="AD121" s="763"/>
      <c r="AE121" s="764"/>
      <c r="AF121" s="765" t="s">
        <v>411</v>
      </c>
      <c r="AG121" s="763"/>
      <c r="AH121" s="763"/>
      <c r="AI121" s="763"/>
      <c r="AJ121" s="764"/>
      <c r="AK121" s="765" t="s">
        <v>439</v>
      </c>
      <c r="AL121" s="763"/>
      <c r="AM121" s="763"/>
      <c r="AN121" s="763"/>
      <c r="AO121" s="764"/>
      <c r="AP121" s="807" t="s">
        <v>439</v>
      </c>
      <c r="AQ121" s="808"/>
      <c r="AR121" s="808"/>
      <c r="AS121" s="808"/>
      <c r="AT121" s="809"/>
      <c r="AU121" s="866"/>
      <c r="AV121" s="867"/>
      <c r="AW121" s="867"/>
      <c r="AX121" s="867"/>
      <c r="AY121" s="868"/>
      <c r="AZ121" s="798" t="s">
        <v>471</v>
      </c>
      <c r="BA121" s="735"/>
      <c r="BB121" s="735"/>
      <c r="BC121" s="735"/>
      <c r="BD121" s="735"/>
      <c r="BE121" s="735"/>
      <c r="BF121" s="735"/>
      <c r="BG121" s="735"/>
      <c r="BH121" s="735"/>
      <c r="BI121" s="735"/>
      <c r="BJ121" s="735"/>
      <c r="BK121" s="735"/>
      <c r="BL121" s="735"/>
      <c r="BM121" s="735"/>
      <c r="BN121" s="735"/>
      <c r="BO121" s="735"/>
      <c r="BP121" s="736"/>
      <c r="BQ121" s="799">
        <v>9867510</v>
      </c>
      <c r="BR121" s="800"/>
      <c r="BS121" s="800"/>
      <c r="BT121" s="800"/>
      <c r="BU121" s="800"/>
      <c r="BV121" s="800">
        <v>11015801</v>
      </c>
      <c r="BW121" s="800"/>
      <c r="BX121" s="800"/>
      <c r="BY121" s="800"/>
      <c r="BZ121" s="800"/>
      <c r="CA121" s="800">
        <v>10739789</v>
      </c>
      <c r="CB121" s="800"/>
      <c r="CC121" s="800"/>
      <c r="CD121" s="800"/>
      <c r="CE121" s="800"/>
      <c r="CF121" s="858">
        <v>33.4</v>
      </c>
      <c r="CG121" s="859"/>
      <c r="CH121" s="859"/>
      <c r="CI121" s="859"/>
      <c r="CJ121" s="859"/>
      <c r="CK121" s="852"/>
      <c r="CL121" s="838"/>
      <c r="CM121" s="838"/>
      <c r="CN121" s="838"/>
      <c r="CO121" s="839"/>
      <c r="CP121" s="818" t="s">
        <v>472</v>
      </c>
      <c r="CQ121" s="819"/>
      <c r="CR121" s="819"/>
      <c r="CS121" s="819"/>
      <c r="CT121" s="819"/>
      <c r="CU121" s="819"/>
      <c r="CV121" s="819"/>
      <c r="CW121" s="819"/>
      <c r="CX121" s="819"/>
      <c r="CY121" s="819"/>
      <c r="CZ121" s="819"/>
      <c r="DA121" s="819"/>
      <c r="DB121" s="819"/>
      <c r="DC121" s="819"/>
      <c r="DD121" s="819"/>
      <c r="DE121" s="819"/>
      <c r="DF121" s="820"/>
      <c r="DG121" s="799" t="s">
        <v>439</v>
      </c>
      <c r="DH121" s="800"/>
      <c r="DI121" s="800"/>
      <c r="DJ121" s="800"/>
      <c r="DK121" s="800"/>
      <c r="DL121" s="800" t="s">
        <v>439</v>
      </c>
      <c r="DM121" s="800"/>
      <c r="DN121" s="800"/>
      <c r="DO121" s="800"/>
      <c r="DP121" s="800"/>
      <c r="DQ121" s="800" t="s">
        <v>439</v>
      </c>
      <c r="DR121" s="800"/>
      <c r="DS121" s="800"/>
      <c r="DT121" s="800"/>
      <c r="DU121" s="800"/>
      <c r="DV121" s="777" t="s">
        <v>411</v>
      </c>
      <c r="DW121" s="777"/>
      <c r="DX121" s="777"/>
      <c r="DY121" s="777"/>
      <c r="DZ121" s="778"/>
    </row>
    <row r="122" spans="1:130" s="216" customFormat="1" ht="26.25" customHeight="1" x14ac:dyDescent="0.2">
      <c r="A122" s="803"/>
      <c r="B122" s="804"/>
      <c r="C122" s="798" t="s">
        <v>452</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411</v>
      </c>
      <c r="AB122" s="763"/>
      <c r="AC122" s="763"/>
      <c r="AD122" s="763"/>
      <c r="AE122" s="764"/>
      <c r="AF122" s="765" t="s">
        <v>439</v>
      </c>
      <c r="AG122" s="763"/>
      <c r="AH122" s="763"/>
      <c r="AI122" s="763"/>
      <c r="AJ122" s="764"/>
      <c r="AK122" s="765" t="s">
        <v>439</v>
      </c>
      <c r="AL122" s="763"/>
      <c r="AM122" s="763"/>
      <c r="AN122" s="763"/>
      <c r="AO122" s="764"/>
      <c r="AP122" s="807" t="s">
        <v>439</v>
      </c>
      <c r="AQ122" s="808"/>
      <c r="AR122" s="808"/>
      <c r="AS122" s="808"/>
      <c r="AT122" s="809"/>
      <c r="AU122" s="866"/>
      <c r="AV122" s="867"/>
      <c r="AW122" s="867"/>
      <c r="AX122" s="867"/>
      <c r="AY122" s="868"/>
      <c r="AZ122" s="821" t="s">
        <v>473</v>
      </c>
      <c r="BA122" s="822"/>
      <c r="BB122" s="822"/>
      <c r="BC122" s="822"/>
      <c r="BD122" s="822"/>
      <c r="BE122" s="822"/>
      <c r="BF122" s="822"/>
      <c r="BG122" s="822"/>
      <c r="BH122" s="822"/>
      <c r="BI122" s="822"/>
      <c r="BJ122" s="822"/>
      <c r="BK122" s="822"/>
      <c r="BL122" s="822"/>
      <c r="BM122" s="822"/>
      <c r="BN122" s="822"/>
      <c r="BO122" s="822"/>
      <c r="BP122" s="823"/>
      <c r="BQ122" s="862">
        <v>41577238</v>
      </c>
      <c r="BR122" s="828"/>
      <c r="BS122" s="828"/>
      <c r="BT122" s="828"/>
      <c r="BU122" s="828"/>
      <c r="BV122" s="828">
        <v>41517656</v>
      </c>
      <c r="BW122" s="828"/>
      <c r="BX122" s="828"/>
      <c r="BY122" s="828"/>
      <c r="BZ122" s="828"/>
      <c r="CA122" s="828">
        <v>41831086</v>
      </c>
      <c r="CB122" s="828"/>
      <c r="CC122" s="828"/>
      <c r="CD122" s="828"/>
      <c r="CE122" s="828"/>
      <c r="CF122" s="829">
        <v>129.9</v>
      </c>
      <c r="CG122" s="830"/>
      <c r="CH122" s="830"/>
      <c r="CI122" s="830"/>
      <c r="CJ122" s="830"/>
      <c r="CK122" s="852"/>
      <c r="CL122" s="838"/>
      <c r="CM122" s="838"/>
      <c r="CN122" s="838"/>
      <c r="CO122" s="839"/>
      <c r="CP122" s="818" t="s">
        <v>474</v>
      </c>
      <c r="CQ122" s="819"/>
      <c r="CR122" s="819"/>
      <c r="CS122" s="819"/>
      <c r="CT122" s="819"/>
      <c r="CU122" s="819"/>
      <c r="CV122" s="819"/>
      <c r="CW122" s="819"/>
      <c r="CX122" s="819"/>
      <c r="CY122" s="819"/>
      <c r="CZ122" s="819"/>
      <c r="DA122" s="819"/>
      <c r="DB122" s="819"/>
      <c r="DC122" s="819"/>
      <c r="DD122" s="819"/>
      <c r="DE122" s="819"/>
      <c r="DF122" s="820"/>
      <c r="DG122" s="799" t="s">
        <v>411</v>
      </c>
      <c r="DH122" s="800"/>
      <c r="DI122" s="800"/>
      <c r="DJ122" s="800"/>
      <c r="DK122" s="800"/>
      <c r="DL122" s="800" t="s">
        <v>411</v>
      </c>
      <c r="DM122" s="800"/>
      <c r="DN122" s="800"/>
      <c r="DO122" s="800"/>
      <c r="DP122" s="800"/>
      <c r="DQ122" s="800" t="s">
        <v>439</v>
      </c>
      <c r="DR122" s="800"/>
      <c r="DS122" s="800"/>
      <c r="DT122" s="800"/>
      <c r="DU122" s="800"/>
      <c r="DV122" s="777" t="s">
        <v>411</v>
      </c>
      <c r="DW122" s="777"/>
      <c r="DX122" s="777"/>
      <c r="DY122" s="777"/>
      <c r="DZ122" s="778"/>
    </row>
    <row r="123" spans="1:130" s="216" customFormat="1" ht="26.25" customHeight="1" x14ac:dyDescent="0.2">
      <c r="A123" s="803"/>
      <c r="B123" s="804"/>
      <c r="C123" s="798" t="s">
        <v>458</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v>1450</v>
      </c>
      <c r="AB123" s="763"/>
      <c r="AC123" s="763"/>
      <c r="AD123" s="763"/>
      <c r="AE123" s="764"/>
      <c r="AF123" s="765" t="s">
        <v>439</v>
      </c>
      <c r="AG123" s="763"/>
      <c r="AH123" s="763"/>
      <c r="AI123" s="763"/>
      <c r="AJ123" s="764"/>
      <c r="AK123" s="765" t="s">
        <v>411</v>
      </c>
      <c r="AL123" s="763"/>
      <c r="AM123" s="763"/>
      <c r="AN123" s="763"/>
      <c r="AO123" s="764"/>
      <c r="AP123" s="807" t="s">
        <v>411</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475</v>
      </c>
      <c r="BP123" s="861"/>
      <c r="BQ123" s="815">
        <v>70063983</v>
      </c>
      <c r="BR123" s="816"/>
      <c r="BS123" s="816"/>
      <c r="BT123" s="816"/>
      <c r="BU123" s="816"/>
      <c r="BV123" s="816">
        <v>68637886</v>
      </c>
      <c r="BW123" s="816"/>
      <c r="BX123" s="816"/>
      <c r="BY123" s="816"/>
      <c r="BZ123" s="816"/>
      <c r="CA123" s="816">
        <v>70184672</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461</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476</v>
      </c>
      <c r="AB124" s="763"/>
      <c r="AC124" s="763"/>
      <c r="AD124" s="763"/>
      <c r="AE124" s="764"/>
      <c r="AF124" s="765" t="s">
        <v>477</v>
      </c>
      <c r="AG124" s="763"/>
      <c r="AH124" s="763"/>
      <c r="AI124" s="763"/>
      <c r="AJ124" s="764"/>
      <c r="AK124" s="765" t="s">
        <v>478</v>
      </c>
      <c r="AL124" s="763"/>
      <c r="AM124" s="763"/>
      <c r="AN124" s="763"/>
      <c r="AO124" s="764"/>
      <c r="AP124" s="807" t="s">
        <v>477</v>
      </c>
      <c r="AQ124" s="808"/>
      <c r="AR124" s="808"/>
      <c r="AS124" s="808"/>
      <c r="AT124" s="809"/>
      <c r="AU124" s="810" t="s">
        <v>479</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25.1</v>
      </c>
      <c r="BR124" s="814"/>
      <c r="BS124" s="814"/>
      <c r="BT124" s="814"/>
      <c r="BU124" s="814"/>
      <c r="BV124" s="814">
        <v>35.299999999999997</v>
      </c>
      <c r="BW124" s="814"/>
      <c r="BX124" s="814"/>
      <c r="BY124" s="814"/>
      <c r="BZ124" s="814"/>
      <c r="CA124" s="814">
        <v>26.9</v>
      </c>
      <c r="CB124" s="814"/>
      <c r="CC124" s="814"/>
      <c r="CD124" s="814"/>
      <c r="CE124" s="814"/>
      <c r="CF124" s="709"/>
      <c r="CG124" s="710"/>
      <c r="CH124" s="710"/>
      <c r="CI124" s="710"/>
      <c r="CJ124" s="845"/>
      <c r="CK124" s="853"/>
      <c r="CL124" s="853"/>
      <c r="CM124" s="853"/>
      <c r="CN124" s="853"/>
      <c r="CO124" s="854"/>
      <c r="CP124" s="818" t="s">
        <v>480</v>
      </c>
      <c r="CQ124" s="819"/>
      <c r="CR124" s="819"/>
      <c r="CS124" s="819"/>
      <c r="CT124" s="819"/>
      <c r="CU124" s="819"/>
      <c r="CV124" s="819"/>
      <c r="CW124" s="819"/>
      <c r="CX124" s="819"/>
      <c r="CY124" s="819"/>
      <c r="CZ124" s="819"/>
      <c r="DA124" s="819"/>
      <c r="DB124" s="819"/>
      <c r="DC124" s="819"/>
      <c r="DD124" s="819"/>
      <c r="DE124" s="819"/>
      <c r="DF124" s="820"/>
      <c r="DG124" s="746" t="s">
        <v>481</v>
      </c>
      <c r="DH124" s="747"/>
      <c r="DI124" s="747"/>
      <c r="DJ124" s="747"/>
      <c r="DK124" s="748"/>
      <c r="DL124" s="749" t="s">
        <v>477</v>
      </c>
      <c r="DM124" s="747"/>
      <c r="DN124" s="747"/>
      <c r="DO124" s="747"/>
      <c r="DP124" s="748"/>
      <c r="DQ124" s="749" t="s">
        <v>482</v>
      </c>
      <c r="DR124" s="747"/>
      <c r="DS124" s="747"/>
      <c r="DT124" s="747"/>
      <c r="DU124" s="748"/>
      <c r="DV124" s="831" t="s">
        <v>477</v>
      </c>
      <c r="DW124" s="832"/>
      <c r="DX124" s="832"/>
      <c r="DY124" s="832"/>
      <c r="DZ124" s="833"/>
    </row>
    <row r="125" spans="1:130" s="216" customFormat="1" ht="26.25" customHeight="1" x14ac:dyDescent="0.2">
      <c r="A125" s="803"/>
      <c r="B125" s="804"/>
      <c r="C125" s="798" t="s">
        <v>463</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482</v>
      </c>
      <c r="AB125" s="763"/>
      <c r="AC125" s="763"/>
      <c r="AD125" s="763"/>
      <c r="AE125" s="764"/>
      <c r="AF125" s="765" t="s">
        <v>483</v>
      </c>
      <c r="AG125" s="763"/>
      <c r="AH125" s="763"/>
      <c r="AI125" s="763"/>
      <c r="AJ125" s="764"/>
      <c r="AK125" s="765" t="s">
        <v>484</v>
      </c>
      <c r="AL125" s="763"/>
      <c r="AM125" s="763"/>
      <c r="AN125" s="763"/>
      <c r="AO125" s="764"/>
      <c r="AP125" s="807" t="s">
        <v>481</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485</v>
      </c>
      <c r="CL125" s="835"/>
      <c r="CM125" s="835"/>
      <c r="CN125" s="835"/>
      <c r="CO125" s="836"/>
      <c r="CP125" s="843" t="s">
        <v>486</v>
      </c>
      <c r="CQ125" s="791"/>
      <c r="CR125" s="791"/>
      <c r="CS125" s="791"/>
      <c r="CT125" s="791"/>
      <c r="CU125" s="791"/>
      <c r="CV125" s="791"/>
      <c r="CW125" s="791"/>
      <c r="CX125" s="791"/>
      <c r="CY125" s="791"/>
      <c r="CZ125" s="791"/>
      <c r="DA125" s="791"/>
      <c r="DB125" s="791"/>
      <c r="DC125" s="791"/>
      <c r="DD125" s="791"/>
      <c r="DE125" s="791"/>
      <c r="DF125" s="792"/>
      <c r="DG125" s="844" t="s">
        <v>477</v>
      </c>
      <c r="DH125" s="825"/>
      <c r="DI125" s="825"/>
      <c r="DJ125" s="825"/>
      <c r="DK125" s="825"/>
      <c r="DL125" s="825" t="s">
        <v>477</v>
      </c>
      <c r="DM125" s="825"/>
      <c r="DN125" s="825"/>
      <c r="DO125" s="825"/>
      <c r="DP125" s="825"/>
      <c r="DQ125" s="825" t="s">
        <v>477</v>
      </c>
      <c r="DR125" s="825"/>
      <c r="DS125" s="825"/>
      <c r="DT125" s="825"/>
      <c r="DU125" s="825"/>
      <c r="DV125" s="826" t="s">
        <v>487</v>
      </c>
      <c r="DW125" s="826"/>
      <c r="DX125" s="826"/>
      <c r="DY125" s="826"/>
      <c r="DZ125" s="827"/>
    </row>
    <row r="126" spans="1:130" s="216" customFormat="1" ht="26.25" customHeight="1" thickBot="1" x14ac:dyDescent="0.25">
      <c r="A126" s="803"/>
      <c r="B126" s="804"/>
      <c r="C126" s="798" t="s">
        <v>465</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513933</v>
      </c>
      <c r="AB126" s="763"/>
      <c r="AC126" s="763"/>
      <c r="AD126" s="763"/>
      <c r="AE126" s="764"/>
      <c r="AF126" s="765">
        <v>696626</v>
      </c>
      <c r="AG126" s="763"/>
      <c r="AH126" s="763"/>
      <c r="AI126" s="763"/>
      <c r="AJ126" s="764"/>
      <c r="AK126" s="765">
        <v>766510</v>
      </c>
      <c r="AL126" s="763"/>
      <c r="AM126" s="763"/>
      <c r="AN126" s="763"/>
      <c r="AO126" s="764"/>
      <c r="AP126" s="807">
        <v>2.4</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488</v>
      </c>
      <c r="CQ126" s="735"/>
      <c r="CR126" s="735"/>
      <c r="CS126" s="735"/>
      <c r="CT126" s="735"/>
      <c r="CU126" s="735"/>
      <c r="CV126" s="735"/>
      <c r="CW126" s="735"/>
      <c r="CX126" s="735"/>
      <c r="CY126" s="735"/>
      <c r="CZ126" s="735"/>
      <c r="DA126" s="735"/>
      <c r="DB126" s="735"/>
      <c r="DC126" s="735"/>
      <c r="DD126" s="735"/>
      <c r="DE126" s="735"/>
      <c r="DF126" s="736"/>
      <c r="DG126" s="799" t="s">
        <v>477</v>
      </c>
      <c r="DH126" s="800"/>
      <c r="DI126" s="800"/>
      <c r="DJ126" s="800"/>
      <c r="DK126" s="800"/>
      <c r="DL126" s="800" t="s">
        <v>478</v>
      </c>
      <c r="DM126" s="800"/>
      <c r="DN126" s="800"/>
      <c r="DO126" s="800"/>
      <c r="DP126" s="800"/>
      <c r="DQ126" s="800" t="s">
        <v>477</v>
      </c>
      <c r="DR126" s="800"/>
      <c r="DS126" s="800"/>
      <c r="DT126" s="800"/>
      <c r="DU126" s="800"/>
      <c r="DV126" s="777" t="s">
        <v>489</v>
      </c>
      <c r="DW126" s="777"/>
      <c r="DX126" s="777"/>
      <c r="DY126" s="777"/>
      <c r="DZ126" s="778"/>
    </row>
    <row r="127" spans="1:130" s="216" customFormat="1" ht="26.25" customHeight="1" x14ac:dyDescent="0.2">
      <c r="A127" s="805"/>
      <c r="B127" s="806"/>
      <c r="C127" s="821" t="s">
        <v>490</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477</v>
      </c>
      <c r="AB127" s="763"/>
      <c r="AC127" s="763"/>
      <c r="AD127" s="763"/>
      <c r="AE127" s="764"/>
      <c r="AF127" s="765" t="s">
        <v>489</v>
      </c>
      <c r="AG127" s="763"/>
      <c r="AH127" s="763"/>
      <c r="AI127" s="763"/>
      <c r="AJ127" s="764"/>
      <c r="AK127" s="765" t="s">
        <v>491</v>
      </c>
      <c r="AL127" s="763"/>
      <c r="AM127" s="763"/>
      <c r="AN127" s="763"/>
      <c r="AO127" s="764"/>
      <c r="AP127" s="807" t="s">
        <v>477</v>
      </c>
      <c r="AQ127" s="808"/>
      <c r="AR127" s="808"/>
      <c r="AS127" s="808"/>
      <c r="AT127" s="809"/>
      <c r="AU127" s="218"/>
      <c r="AV127" s="218"/>
      <c r="AW127" s="218"/>
      <c r="AX127" s="824" t="s">
        <v>492</v>
      </c>
      <c r="AY127" s="795"/>
      <c r="AZ127" s="795"/>
      <c r="BA127" s="795"/>
      <c r="BB127" s="795"/>
      <c r="BC127" s="795"/>
      <c r="BD127" s="795"/>
      <c r="BE127" s="796"/>
      <c r="BF127" s="794" t="s">
        <v>493</v>
      </c>
      <c r="BG127" s="795"/>
      <c r="BH127" s="795"/>
      <c r="BI127" s="795"/>
      <c r="BJ127" s="795"/>
      <c r="BK127" s="795"/>
      <c r="BL127" s="796"/>
      <c r="BM127" s="794" t="s">
        <v>494</v>
      </c>
      <c r="BN127" s="795"/>
      <c r="BO127" s="795"/>
      <c r="BP127" s="795"/>
      <c r="BQ127" s="795"/>
      <c r="BR127" s="795"/>
      <c r="BS127" s="796"/>
      <c r="BT127" s="794" t="s">
        <v>495</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496</v>
      </c>
      <c r="CQ127" s="735"/>
      <c r="CR127" s="735"/>
      <c r="CS127" s="735"/>
      <c r="CT127" s="735"/>
      <c r="CU127" s="735"/>
      <c r="CV127" s="735"/>
      <c r="CW127" s="735"/>
      <c r="CX127" s="735"/>
      <c r="CY127" s="735"/>
      <c r="CZ127" s="735"/>
      <c r="DA127" s="735"/>
      <c r="DB127" s="735"/>
      <c r="DC127" s="735"/>
      <c r="DD127" s="735"/>
      <c r="DE127" s="735"/>
      <c r="DF127" s="736"/>
      <c r="DG127" s="799" t="s">
        <v>491</v>
      </c>
      <c r="DH127" s="800"/>
      <c r="DI127" s="800"/>
      <c r="DJ127" s="800"/>
      <c r="DK127" s="800"/>
      <c r="DL127" s="800" t="s">
        <v>477</v>
      </c>
      <c r="DM127" s="800"/>
      <c r="DN127" s="800"/>
      <c r="DO127" s="800"/>
      <c r="DP127" s="800"/>
      <c r="DQ127" s="800" t="s">
        <v>489</v>
      </c>
      <c r="DR127" s="800"/>
      <c r="DS127" s="800"/>
      <c r="DT127" s="800"/>
      <c r="DU127" s="800"/>
      <c r="DV127" s="777" t="s">
        <v>477</v>
      </c>
      <c r="DW127" s="777"/>
      <c r="DX127" s="777"/>
      <c r="DY127" s="777"/>
      <c r="DZ127" s="778"/>
    </row>
    <row r="128" spans="1:130" s="216" customFormat="1" ht="26.25" customHeight="1" thickBot="1" x14ac:dyDescent="0.25">
      <c r="A128" s="779" t="s">
        <v>497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498</v>
      </c>
      <c r="X128" s="781"/>
      <c r="Y128" s="781"/>
      <c r="Z128" s="782"/>
      <c r="AA128" s="783">
        <v>1381649</v>
      </c>
      <c r="AB128" s="784"/>
      <c r="AC128" s="784"/>
      <c r="AD128" s="784"/>
      <c r="AE128" s="785"/>
      <c r="AF128" s="786">
        <v>1250588</v>
      </c>
      <c r="AG128" s="784"/>
      <c r="AH128" s="784"/>
      <c r="AI128" s="784"/>
      <c r="AJ128" s="785"/>
      <c r="AK128" s="786">
        <v>1139197</v>
      </c>
      <c r="AL128" s="784"/>
      <c r="AM128" s="784"/>
      <c r="AN128" s="784"/>
      <c r="AO128" s="785"/>
      <c r="AP128" s="787"/>
      <c r="AQ128" s="788"/>
      <c r="AR128" s="788"/>
      <c r="AS128" s="788"/>
      <c r="AT128" s="789"/>
      <c r="AU128" s="218"/>
      <c r="AV128" s="218"/>
      <c r="AW128" s="218"/>
      <c r="AX128" s="790" t="s">
        <v>499</v>
      </c>
      <c r="AY128" s="791"/>
      <c r="AZ128" s="791"/>
      <c r="BA128" s="791"/>
      <c r="BB128" s="791"/>
      <c r="BC128" s="791"/>
      <c r="BD128" s="791"/>
      <c r="BE128" s="792"/>
      <c r="BF128" s="769" t="s">
        <v>476</v>
      </c>
      <c r="BG128" s="770"/>
      <c r="BH128" s="770"/>
      <c r="BI128" s="770"/>
      <c r="BJ128" s="770"/>
      <c r="BK128" s="770"/>
      <c r="BL128" s="793"/>
      <c r="BM128" s="769">
        <v>11.58</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500</v>
      </c>
      <c r="CQ128" s="713"/>
      <c r="CR128" s="713"/>
      <c r="CS128" s="713"/>
      <c r="CT128" s="713"/>
      <c r="CU128" s="713"/>
      <c r="CV128" s="713"/>
      <c r="CW128" s="713"/>
      <c r="CX128" s="713"/>
      <c r="CY128" s="713"/>
      <c r="CZ128" s="713"/>
      <c r="DA128" s="713"/>
      <c r="DB128" s="713"/>
      <c r="DC128" s="713"/>
      <c r="DD128" s="713"/>
      <c r="DE128" s="713"/>
      <c r="DF128" s="714"/>
      <c r="DG128" s="773">
        <v>11206</v>
      </c>
      <c r="DH128" s="774"/>
      <c r="DI128" s="774"/>
      <c r="DJ128" s="774"/>
      <c r="DK128" s="774"/>
      <c r="DL128" s="774">
        <v>14701</v>
      </c>
      <c r="DM128" s="774"/>
      <c r="DN128" s="774"/>
      <c r="DO128" s="774"/>
      <c r="DP128" s="774"/>
      <c r="DQ128" s="774">
        <v>12256</v>
      </c>
      <c r="DR128" s="774"/>
      <c r="DS128" s="774"/>
      <c r="DT128" s="774"/>
      <c r="DU128" s="774"/>
      <c r="DV128" s="775">
        <v>0</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501</v>
      </c>
      <c r="X129" s="760"/>
      <c r="Y129" s="760"/>
      <c r="Z129" s="761"/>
      <c r="AA129" s="762">
        <v>32664965</v>
      </c>
      <c r="AB129" s="763"/>
      <c r="AC129" s="763"/>
      <c r="AD129" s="763"/>
      <c r="AE129" s="764"/>
      <c r="AF129" s="765">
        <v>33586294</v>
      </c>
      <c r="AG129" s="763"/>
      <c r="AH129" s="763"/>
      <c r="AI129" s="763"/>
      <c r="AJ129" s="764"/>
      <c r="AK129" s="765">
        <v>35680496</v>
      </c>
      <c r="AL129" s="763"/>
      <c r="AM129" s="763"/>
      <c r="AN129" s="763"/>
      <c r="AO129" s="764"/>
      <c r="AP129" s="766"/>
      <c r="AQ129" s="767"/>
      <c r="AR129" s="767"/>
      <c r="AS129" s="767"/>
      <c r="AT129" s="768"/>
      <c r="AU129" s="219"/>
      <c r="AV129" s="219"/>
      <c r="AW129" s="219"/>
      <c r="AX129" s="734" t="s">
        <v>502</v>
      </c>
      <c r="AY129" s="735"/>
      <c r="AZ129" s="735"/>
      <c r="BA129" s="735"/>
      <c r="BB129" s="735"/>
      <c r="BC129" s="735"/>
      <c r="BD129" s="735"/>
      <c r="BE129" s="736"/>
      <c r="BF129" s="753" t="s">
        <v>484</v>
      </c>
      <c r="BG129" s="754"/>
      <c r="BH129" s="754"/>
      <c r="BI129" s="754"/>
      <c r="BJ129" s="754"/>
      <c r="BK129" s="754"/>
      <c r="BL129" s="755"/>
      <c r="BM129" s="753">
        <v>16.579999999999998</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503</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504</v>
      </c>
      <c r="X130" s="760"/>
      <c r="Y130" s="760"/>
      <c r="Z130" s="761"/>
      <c r="AA130" s="762">
        <v>3741540</v>
      </c>
      <c r="AB130" s="763"/>
      <c r="AC130" s="763"/>
      <c r="AD130" s="763"/>
      <c r="AE130" s="764"/>
      <c r="AF130" s="765">
        <v>3417636</v>
      </c>
      <c r="AG130" s="763"/>
      <c r="AH130" s="763"/>
      <c r="AI130" s="763"/>
      <c r="AJ130" s="764"/>
      <c r="AK130" s="765">
        <v>3488996</v>
      </c>
      <c r="AL130" s="763"/>
      <c r="AM130" s="763"/>
      <c r="AN130" s="763"/>
      <c r="AO130" s="764"/>
      <c r="AP130" s="766"/>
      <c r="AQ130" s="767"/>
      <c r="AR130" s="767"/>
      <c r="AS130" s="767"/>
      <c r="AT130" s="768"/>
      <c r="AU130" s="219"/>
      <c r="AV130" s="219"/>
      <c r="AW130" s="219"/>
      <c r="AX130" s="734" t="s">
        <v>505</v>
      </c>
      <c r="AY130" s="735"/>
      <c r="AZ130" s="735"/>
      <c r="BA130" s="735"/>
      <c r="BB130" s="735"/>
      <c r="BC130" s="735"/>
      <c r="BD130" s="735"/>
      <c r="BE130" s="736"/>
      <c r="BF130" s="737">
        <v>7.7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506</v>
      </c>
      <c r="X131" s="744"/>
      <c r="Y131" s="744"/>
      <c r="Z131" s="745"/>
      <c r="AA131" s="746">
        <v>28923425</v>
      </c>
      <c r="AB131" s="747"/>
      <c r="AC131" s="747"/>
      <c r="AD131" s="747"/>
      <c r="AE131" s="748"/>
      <c r="AF131" s="749">
        <v>30168658</v>
      </c>
      <c r="AG131" s="747"/>
      <c r="AH131" s="747"/>
      <c r="AI131" s="747"/>
      <c r="AJ131" s="748"/>
      <c r="AK131" s="749">
        <v>32191500</v>
      </c>
      <c r="AL131" s="747"/>
      <c r="AM131" s="747"/>
      <c r="AN131" s="747"/>
      <c r="AO131" s="748"/>
      <c r="AP131" s="750"/>
      <c r="AQ131" s="751"/>
      <c r="AR131" s="751"/>
      <c r="AS131" s="751"/>
      <c r="AT131" s="752"/>
      <c r="AU131" s="219"/>
      <c r="AV131" s="219"/>
      <c r="AW131" s="219"/>
      <c r="AX131" s="712" t="s">
        <v>507</v>
      </c>
      <c r="AY131" s="713"/>
      <c r="AZ131" s="713"/>
      <c r="BA131" s="713"/>
      <c r="BB131" s="713"/>
      <c r="BC131" s="713"/>
      <c r="BD131" s="713"/>
      <c r="BE131" s="714"/>
      <c r="BF131" s="715">
        <v>26.9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508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509</v>
      </c>
      <c r="W132" s="725"/>
      <c r="X132" s="725"/>
      <c r="Y132" s="725"/>
      <c r="Z132" s="726"/>
      <c r="AA132" s="727">
        <v>10.610607570000001</v>
      </c>
      <c r="AB132" s="728"/>
      <c r="AC132" s="728"/>
      <c r="AD132" s="728"/>
      <c r="AE132" s="729"/>
      <c r="AF132" s="730">
        <v>6.8403208390000003</v>
      </c>
      <c r="AG132" s="728"/>
      <c r="AH132" s="728"/>
      <c r="AI132" s="728"/>
      <c r="AJ132" s="729"/>
      <c r="AK132" s="730">
        <v>5.9138561420000002</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510</v>
      </c>
      <c r="W133" s="704"/>
      <c r="X133" s="704"/>
      <c r="Y133" s="704"/>
      <c r="Z133" s="705"/>
      <c r="AA133" s="706">
        <v>8.1</v>
      </c>
      <c r="AB133" s="707"/>
      <c r="AC133" s="707"/>
      <c r="AD133" s="707"/>
      <c r="AE133" s="708"/>
      <c r="AF133" s="706">
        <v>8</v>
      </c>
      <c r="AG133" s="707"/>
      <c r="AH133" s="707"/>
      <c r="AI133" s="707"/>
      <c r="AJ133" s="708"/>
      <c r="AK133" s="706">
        <v>7.7</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eW3WkkG4nS+BkEqtY6SnKgr/w/+eAv0sAsQm9jfJoakMzmLnsBpFr4PSctY3HVS/btYvpzKQqxiBTCUwz1Gajw==" saltValue="DLl9Z7o2spi2ixSZ7NoS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511</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x32F1ehZGKvLZAugLKHK4yBCETKbUryZijMHgOKxdWUHgF1EZegkYLrX+1w359T54B/zT8hFImMZmi52+Zhjw==" saltValue="V96wy+mnvy6ljGWpd5rt7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512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513</v>
      </c>
      <c r="AL6" s="252"/>
      <c r="AM6" s="252"/>
      <c r="AN6" s="252"/>
    </row>
    <row r="7" spans="1:46" ht="13.5" customHeight="1" x14ac:dyDescent="0.2">
      <c r="A7" s="251"/>
      <c r="AK7" s="254"/>
      <c r="AL7" s="255"/>
      <c r="AM7" s="255"/>
      <c r="AN7" s="256"/>
      <c r="AO7" s="1109" t="s">
        <v>514</v>
      </c>
      <c r="AP7" s="257"/>
      <c r="AQ7" s="258" t="s">
        <v>515</v>
      </c>
      <c r="AR7" s="259"/>
    </row>
    <row r="8" spans="1:46" ht="13.2" x14ac:dyDescent="0.2">
      <c r="A8" s="251"/>
      <c r="AK8" s="260"/>
      <c r="AL8" s="261"/>
      <c r="AM8" s="261"/>
      <c r="AN8" s="262"/>
      <c r="AO8" s="1110"/>
      <c r="AP8" s="263" t="s">
        <v>516</v>
      </c>
      <c r="AQ8" s="264" t="s">
        <v>517</v>
      </c>
      <c r="AR8" s="265" t="s">
        <v>518</v>
      </c>
    </row>
    <row r="9" spans="1:46" ht="13.2" x14ac:dyDescent="0.2">
      <c r="A9" s="251"/>
      <c r="AK9" s="1121" t="s">
        <v>519</v>
      </c>
      <c r="AL9" s="1122"/>
      <c r="AM9" s="1122"/>
      <c r="AN9" s="1123"/>
      <c r="AO9" s="266">
        <v>13162290</v>
      </c>
      <c r="AP9" s="266">
        <v>75054</v>
      </c>
      <c r="AQ9" s="267">
        <v>61144</v>
      </c>
      <c r="AR9" s="268">
        <v>22.7</v>
      </c>
    </row>
    <row r="10" spans="1:46" ht="13.5" customHeight="1" x14ac:dyDescent="0.2">
      <c r="A10" s="251"/>
      <c r="AK10" s="1121" t="s">
        <v>520</v>
      </c>
      <c r="AL10" s="1122"/>
      <c r="AM10" s="1122"/>
      <c r="AN10" s="1123"/>
      <c r="AO10" s="269">
        <v>40422</v>
      </c>
      <c r="AP10" s="269">
        <v>230</v>
      </c>
      <c r="AQ10" s="270">
        <v>1318</v>
      </c>
      <c r="AR10" s="271">
        <v>-82.5</v>
      </c>
    </row>
    <row r="11" spans="1:46" ht="13.5" customHeight="1" x14ac:dyDescent="0.2">
      <c r="A11" s="251"/>
      <c r="AK11" s="1121" t="s">
        <v>521</v>
      </c>
      <c r="AL11" s="1122"/>
      <c r="AM11" s="1122"/>
      <c r="AN11" s="1123"/>
      <c r="AO11" s="269">
        <v>111357</v>
      </c>
      <c r="AP11" s="269">
        <v>635</v>
      </c>
      <c r="AQ11" s="270">
        <v>986</v>
      </c>
      <c r="AR11" s="271">
        <v>-35.6</v>
      </c>
    </row>
    <row r="12" spans="1:46" ht="13.5" customHeight="1" x14ac:dyDescent="0.2">
      <c r="A12" s="251"/>
      <c r="AK12" s="1121" t="s">
        <v>522</v>
      </c>
      <c r="AL12" s="1122"/>
      <c r="AM12" s="1122"/>
      <c r="AN12" s="1123"/>
      <c r="AO12" s="269" t="s">
        <v>523</v>
      </c>
      <c r="AP12" s="269" t="s">
        <v>523</v>
      </c>
      <c r="AQ12" s="270">
        <v>36</v>
      </c>
      <c r="AR12" s="271" t="s">
        <v>523</v>
      </c>
    </row>
    <row r="13" spans="1:46" ht="13.5" customHeight="1" x14ac:dyDescent="0.2">
      <c r="A13" s="251"/>
      <c r="AK13" s="1121" t="s">
        <v>524</v>
      </c>
      <c r="AL13" s="1122"/>
      <c r="AM13" s="1122"/>
      <c r="AN13" s="1123"/>
      <c r="AO13" s="269">
        <v>381220</v>
      </c>
      <c r="AP13" s="269">
        <v>2174</v>
      </c>
      <c r="AQ13" s="270">
        <v>2152</v>
      </c>
      <c r="AR13" s="271">
        <v>1</v>
      </c>
    </row>
    <row r="14" spans="1:46" ht="13.5" customHeight="1" x14ac:dyDescent="0.2">
      <c r="A14" s="251"/>
      <c r="AK14" s="1121" t="s">
        <v>525</v>
      </c>
      <c r="AL14" s="1122"/>
      <c r="AM14" s="1122"/>
      <c r="AN14" s="1123"/>
      <c r="AO14" s="269">
        <v>263619</v>
      </c>
      <c r="AP14" s="269">
        <v>1503</v>
      </c>
      <c r="AQ14" s="270">
        <v>1296</v>
      </c>
      <c r="AR14" s="271">
        <v>16</v>
      </c>
    </row>
    <row r="15" spans="1:46" ht="13.5" customHeight="1" x14ac:dyDescent="0.2">
      <c r="A15" s="251"/>
      <c r="AK15" s="1124" t="s">
        <v>526</v>
      </c>
      <c r="AL15" s="1125"/>
      <c r="AM15" s="1125"/>
      <c r="AN15" s="1126"/>
      <c r="AO15" s="269">
        <v>-637527</v>
      </c>
      <c r="AP15" s="269">
        <v>-3635</v>
      </c>
      <c r="AQ15" s="270">
        <v>-3683</v>
      </c>
      <c r="AR15" s="271">
        <v>-1.3</v>
      </c>
    </row>
    <row r="16" spans="1:46" ht="13.2" x14ac:dyDescent="0.2">
      <c r="A16" s="251"/>
      <c r="AK16" s="1124" t="s">
        <v>186</v>
      </c>
      <c r="AL16" s="1125"/>
      <c r="AM16" s="1125"/>
      <c r="AN16" s="1126"/>
      <c r="AO16" s="269">
        <v>13321381</v>
      </c>
      <c r="AP16" s="269">
        <v>75961</v>
      </c>
      <c r="AQ16" s="270">
        <v>63248</v>
      </c>
      <c r="AR16" s="271">
        <v>20.100000000000001</v>
      </c>
    </row>
    <row r="17" spans="1:46" ht="13.2" x14ac:dyDescent="0.2">
      <c r="A17" s="251"/>
    </row>
    <row r="18" spans="1:46" ht="13.2" x14ac:dyDescent="0.2">
      <c r="A18" s="251"/>
      <c r="AQ18" s="272"/>
      <c r="AR18" s="272"/>
    </row>
    <row r="19" spans="1:46" ht="13.2" x14ac:dyDescent="0.2">
      <c r="A19" s="251"/>
      <c r="AK19" s="247" t="s">
        <v>527</v>
      </c>
    </row>
    <row r="20" spans="1:46" ht="13.2" x14ac:dyDescent="0.2">
      <c r="A20" s="251"/>
      <c r="AK20" s="273"/>
      <c r="AL20" s="274"/>
      <c r="AM20" s="274"/>
      <c r="AN20" s="275"/>
      <c r="AO20" s="276" t="s">
        <v>528</v>
      </c>
      <c r="AP20" s="277" t="s">
        <v>529</v>
      </c>
      <c r="AQ20" s="278" t="s">
        <v>530</v>
      </c>
      <c r="AR20" s="279"/>
    </row>
    <row r="21" spans="1:46" s="252" customFormat="1" ht="13.2" x14ac:dyDescent="0.2">
      <c r="A21" s="280"/>
      <c r="AK21" s="1127" t="s">
        <v>531</v>
      </c>
      <c r="AL21" s="1128"/>
      <c r="AM21" s="1128"/>
      <c r="AN21" s="1129"/>
      <c r="AO21" s="281">
        <v>7.26</v>
      </c>
      <c r="AP21" s="282">
        <v>6.03</v>
      </c>
      <c r="AQ21" s="283">
        <v>1.23</v>
      </c>
      <c r="AS21" s="284"/>
      <c r="AT21" s="280"/>
    </row>
    <row r="22" spans="1:46" s="252" customFormat="1" ht="13.2" x14ac:dyDescent="0.2">
      <c r="A22" s="280"/>
      <c r="AK22" s="1127" t="s">
        <v>532</v>
      </c>
      <c r="AL22" s="1128"/>
      <c r="AM22" s="1128"/>
      <c r="AN22" s="1129"/>
      <c r="AO22" s="285">
        <v>101.7</v>
      </c>
      <c r="AP22" s="286">
        <v>99.9</v>
      </c>
      <c r="AQ22" s="287">
        <v>1.8</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20" t="s">
        <v>533</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row>
    <row r="27" spans="1:46" ht="13.2" x14ac:dyDescent="0.2">
      <c r="A27" s="292"/>
      <c r="AS27" s="247"/>
      <c r="AT27" s="247"/>
    </row>
    <row r="28" spans="1:46" ht="16.2" x14ac:dyDescent="0.2">
      <c r="A28" s="248" t="s">
        <v>534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535</v>
      </c>
      <c r="AL29" s="252"/>
      <c r="AM29" s="252"/>
      <c r="AN29" s="252"/>
      <c r="AS29" s="294"/>
    </row>
    <row r="30" spans="1:46" ht="13.5" customHeight="1" x14ac:dyDescent="0.2">
      <c r="A30" s="251"/>
      <c r="AK30" s="254"/>
      <c r="AL30" s="255"/>
      <c r="AM30" s="255"/>
      <c r="AN30" s="256"/>
      <c r="AO30" s="1109" t="s">
        <v>514</v>
      </c>
      <c r="AP30" s="257"/>
      <c r="AQ30" s="258" t="s">
        <v>515</v>
      </c>
      <c r="AR30" s="259"/>
    </row>
    <row r="31" spans="1:46" ht="13.2" x14ac:dyDescent="0.2">
      <c r="A31" s="251"/>
      <c r="AK31" s="260"/>
      <c r="AL31" s="261"/>
      <c r="AM31" s="261"/>
      <c r="AN31" s="262"/>
      <c r="AO31" s="1110"/>
      <c r="AP31" s="263" t="s">
        <v>516</v>
      </c>
      <c r="AQ31" s="264" t="s">
        <v>517</v>
      </c>
      <c r="AR31" s="265" t="s">
        <v>518</v>
      </c>
    </row>
    <row r="32" spans="1:46" ht="27" customHeight="1" x14ac:dyDescent="0.2">
      <c r="A32" s="251"/>
      <c r="AK32" s="1111" t="s">
        <v>536</v>
      </c>
      <c r="AL32" s="1112"/>
      <c r="AM32" s="1112"/>
      <c r="AN32" s="1113"/>
      <c r="AO32" s="295">
        <v>4708482</v>
      </c>
      <c r="AP32" s="295">
        <v>26849</v>
      </c>
      <c r="AQ32" s="296">
        <v>26067</v>
      </c>
      <c r="AR32" s="297">
        <v>3</v>
      </c>
    </row>
    <row r="33" spans="1:46" ht="13.5" customHeight="1" x14ac:dyDescent="0.2">
      <c r="A33" s="251"/>
      <c r="AK33" s="1111" t="s">
        <v>537</v>
      </c>
      <c r="AL33" s="1112"/>
      <c r="AM33" s="1112"/>
      <c r="AN33" s="1113"/>
      <c r="AO33" s="295">
        <v>1456</v>
      </c>
      <c r="AP33" s="295">
        <v>8</v>
      </c>
      <c r="AQ33" s="296">
        <v>0</v>
      </c>
      <c r="AR33" s="297">
        <v>0</v>
      </c>
    </row>
    <row r="34" spans="1:46" ht="27" customHeight="1" x14ac:dyDescent="0.2">
      <c r="A34" s="251"/>
      <c r="AK34" s="1111" t="s">
        <v>538</v>
      </c>
      <c r="AL34" s="1112"/>
      <c r="AM34" s="1112"/>
      <c r="AN34" s="1113"/>
      <c r="AO34" s="295">
        <v>122000</v>
      </c>
      <c r="AP34" s="295">
        <v>696</v>
      </c>
      <c r="AQ34" s="296">
        <v>31</v>
      </c>
      <c r="AR34" s="297">
        <v>2145.1999999999998</v>
      </c>
    </row>
    <row r="35" spans="1:46" ht="27" customHeight="1" x14ac:dyDescent="0.2">
      <c r="A35" s="251"/>
      <c r="AK35" s="1111" t="s">
        <v>539</v>
      </c>
      <c r="AL35" s="1112"/>
      <c r="AM35" s="1112"/>
      <c r="AN35" s="1113"/>
      <c r="AO35" s="295">
        <v>770389</v>
      </c>
      <c r="AP35" s="295">
        <v>4393</v>
      </c>
      <c r="AQ35" s="296">
        <v>5447</v>
      </c>
      <c r="AR35" s="297">
        <v>-19.399999999999999</v>
      </c>
    </row>
    <row r="36" spans="1:46" ht="27" customHeight="1" x14ac:dyDescent="0.2">
      <c r="A36" s="251"/>
      <c r="AK36" s="1111" t="s">
        <v>540</v>
      </c>
      <c r="AL36" s="1112"/>
      <c r="AM36" s="1112"/>
      <c r="AN36" s="1113"/>
      <c r="AO36" s="295">
        <v>75001</v>
      </c>
      <c r="AP36" s="295">
        <v>428</v>
      </c>
      <c r="AQ36" s="296">
        <v>447</v>
      </c>
      <c r="AR36" s="297">
        <v>-4.3</v>
      </c>
    </row>
    <row r="37" spans="1:46" ht="13.5" customHeight="1" x14ac:dyDescent="0.2">
      <c r="A37" s="251"/>
      <c r="AK37" s="1111" t="s">
        <v>541</v>
      </c>
      <c r="AL37" s="1112"/>
      <c r="AM37" s="1112"/>
      <c r="AN37" s="1113"/>
      <c r="AO37" s="295">
        <v>854624</v>
      </c>
      <c r="AP37" s="295">
        <v>4873</v>
      </c>
      <c r="AQ37" s="296">
        <v>1408</v>
      </c>
      <c r="AR37" s="297">
        <v>246.1</v>
      </c>
    </row>
    <row r="38" spans="1:46" ht="27" customHeight="1" x14ac:dyDescent="0.2">
      <c r="A38" s="251"/>
      <c r="AK38" s="1114" t="s">
        <v>542</v>
      </c>
      <c r="AL38" s="1115"/>
      <c r="AM38" s="1115"/>
      <c r="AN38" s="1116"/>
      <c r="AO38" s="298" t="s">
        <v>523</v>
      </c>
      <c r="AP38" s="298" t="s">
        <v>523</v>
      </c>
      <c r="AQ38" s="299">
        <v>0</v>
      </c>
      <c r="AR38" s="287" t="s">
        <v>523</v>
      </c>
      <c r="AS38" s="294"/>
    </row>
    <row r="39" spans="1:46" ht="13.2" x14ac:dyDescent="0.2">
      <c r="A39" s="251"/>
      <c r="AK39" s="1114" t="s">
        <v>543</v>
      </c>
      <c r="AL39" s="1115"/>
      <c r="AM39" s="1115"/>
      <c r="AN39" s="1116"/>
      <c r="AO39" s="295">
        <v>-1139197</v>
      </c>
      <c r="AP39" s="295">
        <v>-6496</v>
      </c>
      <c r="AQ39" s="296">
        <v>-7310</v>
      </c>
      <c r="AR39" s="297">
        <v>-11.1</v>
      </c>
      <c r="AS39" s="294"/>
    </row>
    <row r="40" spans="1:46" ht="27" customHeight="1" x14ac:dyDescent="0.2">
      <c r="A40" s="251"/>
      <c r="AK40" s="1111" t="s">
        <v>544</v>
      </c>
      <c r="AL40" s="1112"/>
      <c r="AM40" s="1112"/>
      <c r="AN40" s="1113"/>
      <c r="AO40" s="295">
        <v>-3488996</v>
      </c>
      <c r="AP40" s="295">
        <v>-19895</v>
      </c>
      <c r="AQ40" s="296">
        <v>-19218</v>
      </c>
      <c r="AR40" s="297">
        <v>3.5</v>
      </c>
      <c r="AS40" s="294"/>
    </row>
    <row r="41" spans="1:46" ht="13.2" x14ac:dyDescent="0.2">
      <c r="A41" s="251"/>
      <c r="AK41" s="1117" t="s">
        <v>295</v>
      </c>
      <c r="AL41" s="1118"/>
      <c r="AM41" s="1118"/>
      <c r="AN41" s="1119"/>
      <c r="AO41" s="295">
        <v>1903759</v>
      </c>
      <c r="AP41" s="295">
        <v>10856</v>
      </c>
      <c r="AQ41" s="296">
        <v>6873</v>
      </c>
      <c r="AR41" s="297">
        <v>58</v>
      </c>
      <c r="AS41" s="294"/>
    </row>
    <row r="42" spans="1:46" ht="13.2" x14ac:dyDescent="0.2">
      <c r="A42" s="251"/>
      <c r="AK42" s="300" t="s">
        <v>545</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546</v>
      </c>
    </row>
    <row r="48" spans="1:46" ht="13.2" x14ac:dyDescent="0.2">
      <c r="A48" s="251"/>
      <c r="AK48" s="305" t="s">
        <v>547</v>
      </c>
      <c r="AL48" s="305"/>
      <c r="AM48" s="305"/>
      <c r="AN48" s="305"/>
      <c r="AO48" s="305"/>
      <c r="AP48" s="305"/>
      <c r="AQ48" s="306"/>
      <c r="AR48" s="305"/>
    </row>
    <row r="49" spans="1:44" ht="13.5" customHeight="1" x14ac:dyDescent="0.2">
      <c r="A49" s="251"/>
      <c r="AK49" s="307"/>
      <c r="AL49" s="308"/>
      <c r="AM49" s="1104" t="s">
        <v>514</v>
      </c>
      <c r="AN49" s="1106" t="s">
        <v>548</v>
      </c>
      <c r="AO49" s="1107"/>
      <c r="AP49" s="1107"/>
      <c r="AQ49" s="1107"/>
      <c r="AR49" s="1108"/>
    </row>
    <row r="50" spans="1:44" ht="13.2" x14ac:dyDescent="0.2">
      <c r="A50" s="251"/>
      <c r="AK50" s="309"/>
      <c r="AL50" s="310"/>
      <c r="AM50" s="1105"/>
      <c r="AN50" s="311" t="s">
        <v>549</v>
      </c>
      <c r="AO50" s="312" t="s">
        <v>550</v>
      </c>
      <c r="AP50" s="313" t="s">
        <v>551</v>
      </c>
      <c r="AQ50" s="314" t="s">
        <v>552</v>
      </c>
      <c r="AR50" s="315" t="s">
        <v>553</v>
      </c>
    </row>
    <row r="51" spans="1:44" ht="13.2" x14ac:dyDescent="0.2">
      <c r="A51" s="251"/>
      <c r="AK51" s="307" t="s">
        <v>554</v>
      </c>
      <c r="AL51" s="308"/>
      <c r="AM51" s="316">
        <v>9164574</v>
      </c>
      <c r="AN51" s="317">
        <v>53087</v>
      </c>
      <c r="AO51" s="318">
        <v>-7.2</v>
      </c>
      <c r="AP51" s="319">
        <v>41080</v>
      </c>
      <c r="AQ51" s="320">
        <v>3</v>
      </c>
      <c r="AR51" s="321">
        <v>-10.199999999999999</v>
      </c>
    </row>
    <row r="52" spans="1:44" ht="13.2" x14ac:dyDescent="0.2">
      <c r="A52" s="251"/>
      <c r="AK52" s="322"/>
      <c r="AL52" s="323" t="s">
        <v>555</v>
      </c>
      <c r="AM52" s="324">
        <v>6540646</v>
      </c>
      <c r="AN52" s="325">
        <v>37888</v>
      </c>
      <c r="AO52" s="326">
        <v>-22.5</v>
      </c>
      <c r="AP52" s="327">
        <v>27265</v>
      </c>
      <c r="AQ52" s="328">
        <v>4.2</v>
      </c>
      <c r="AR52" s="329">
        <v>-26.7</v>
      </c>
    </row>
    <row r="53" spans="1:44" ht="13.2" x14ac:dyDescent="0.2">
      <c r="A53" s="251"/>
      <c r="AK53" s="307" t="s">
        <v>556</v>
      </c>
      <c r="AL53" s="308"/>
      <c r="AM53" s="316">
        <v>10072776</v>
      </c>
      <c r="AN53" s="317">
        <v>58155</v>
      </c>
      <c r="AO53" s="318">
        <v>9.5</v>
      </c>
      <c r="AP53" s="319">
        <v>33173</v>
      </c>
      <c r="AQ53" s="320">
        <v>-19.2</v>
      </c>
      <c r="AR53" s="321">
        <v>28.7</v>
      </c>
    </row>
    <row r="54" spans="1:44" ht="13.2" x14ac:dyDescent="0.2">
      <c r="A54" s="251"/>
      <c r="AK54" s="322"/>
      <c r="AL54" s="323" t="s">
        <v>555</v>
      </c>
      <c r="AM54" s="324">
        <v>7046204</v>
      </c>
      <c r="AN54" s="325">
        <v>40681</v>
      </c>
      <c r="AO54" s="326">
        <v>7.4</v>
      </c>
      <c r="AP54" s="327">
        <v>20353</v>
      </c>
      <c r="AQ54" s="328">
        <v>-25.4</v>
      </c>
      <c r="AR54" s="329">
        <v>32.799999999999997</v>
      </c>
    </row>
    <row r="55" spans="1:44" ht="13.2" x14ac:dyDescent="0.2">
      <c r="A55" s="251"/>
      <c r="AK55" s="307" t="s">
        <v>557</v>
      </c>
      <c r="AL55" s="308"/>
      <c r="AM55" s="316">
        <v>8612136</v>
      </c>
      <c r="AN55" s="317">
        <v>49528</v>
      </c>
      <c r="AO55" s="318">
        <v>-14.8</v>
      </c>
      <c r="AP55" s="319">
        <v>37644</v>
      </c>
      <c r="AQ55" s="320">
        <v>13.5</v>
      </c>
      <c r="AR55" s="321">
        <v>-28.3</v>
      </c>
    </row>
    <row r="56" spans="1:44" ht="13.2" x14ac:dyDescent="0.2">
      <c r="A56" s="251"/>
      <c r="AK56" s="322"/>
      <c r="AL56" s="323" t="s">
        <v>555</v>
      </c>
      <c r="AM56" s="324">
        <v>6991129</v>
      </c>
      <c r="AN56" s="325">
        <v>40205</v>
      </c>
      <c r="AO56" s="326">
        <v>-1.2</v>
      </c>
      <c r="AP56" s="327">
        <v>24939</v>
      </c>
      <c r="AQ56" s="328">
        <v>22.5</v>
      </c>
      <c r="AR56" s="329">
        <v>-23.7</v>
      </c>
    </row>
    <row r="57" spans="1:44" ht="13.2" x14ac:dyDescent="0.2">
      <c r="A57" s="251"/>
      <c r="AK57" s="307" t="s">
        <v>558</v>
      </c>
      <c r="AL57" s="308"/>
      <c r="AM57" s="316">
        <v>9870096</v>
      </c>
      <c r="AN57" s="317">
        <v>56337</v>
      </c>
      <c r="AO57" s="318">
        <v>13.7</v>
      </c>
      <c r="AP57" s="319">
        <v>39221</v>
      </c>
      <c r="AQ57" s="320">
        <v>4.2</v>
      </c>
      <c r="AR57" s="321">
        <v>9.5</v>
      </c>
    </row>
    <row r="58" spans="1:44" ht="13.2" x14ac:dyDescent="0.2">
      <c r="A58" s="251"/>
      <c r="AK58" s="322"/>
      <c r="AL58" s="323" t="s">
        <v>555</v>
      </c>
      <c r="AM58" s="324">
        <v>8327176</v>
      </c>
      <c r="AN58" s="325">
        <v>47530</v>
      </c>
      <c r="AO58" s="326">
        <v>18.2</v>
      </c>
      <c r="AP58" s="327">
        <v>24821</v>
      </c>
      <c r="AQ58" s="328">
        <v>-0.5</v>
      </c>
      <c r="AR58" s="329">
        <v>18.7</v>
      </c>
    </row>
    <row r="59" spans="1:44" ht="13.2" x14ac:dyDescent="0.2">
      <c r="A59" s="251"/>
      <c r="AK59" s="307" t="s">
        <v>559</v>
      </c>
      <c r="AL59" s="308"/>
      <c r="AM59" s="316">
        <v>5535972</v>
      </c>
      <c r="AN59" s="317">
        <v>31567</v>
      </c>
      <c r="AO59" s="318">
        <v>-44</v>
      </c>
      <c r="AP59" s="319">
        <v>38566</v>
      </c>
      <c r="AQ59" s="320">
        <v>-1.7</v>
      </c>
      <c r="AR59" s="321">
        <v>-42.3</v>
      </c>
    </row>
    <row r="60" spans="1:44" ht="13.2" x14ac:dyDescent="0.2">
      <c r="A60" s="251"/>
      <c r="AK60" s="322"/>
      <c r="AL60" s="323" t="s">
        <v>555</v>
      </c>
      <c r="AM60" s="324">
        <v>4403591</v>
      </c>
      <c r="AN60" s="325">
        <v>25110</v>
      </c>
      <c r="AO60" s="326">
        <v>-47.2</v>
      </c>
      <c r="AP60" s="327">
        <v>24059</v>
      </c>
      <c r="AQ60" s="328">
        <v>-3.1</v>
      </c>
      <c r="AR60" s="329">
        <v>-44.1</v>
      </c>
    </row>
    <row r="61" spans="1:44" ht="13.2" x14ac:dyDescent="0.2">
      <c r="A61" s="251"/>
      <c r="AK61" s="307" t="s">
        <v>560</v>
      </c>
      <c r="AL61" s="330"/>
      <c r="AM61" s="316">
        <v>8651111</v>
      </c>
      <c r="AN61" s="317">
        <v>49735</v>
      </c>
      <c r="AO61" s="318">
        <v>-8.6</v>
      </c>
      <c r="AP61" s="319">
        <v>37937</v>
      </c>
      <c r="AQ61" s="331">
        <v>0</v>
      </c>
      <c r="AR61" s="321">
        <v>-8.6</v>
      </c>
    </row>
    <row r="62" spans="1:44" ht="13.2" x14ac:dyDescent="0.2">
      <c r="A62" s="251"/>
      <c r="AK62" s="322"/>
      <c r="AL62" s="323" t="s">
        <v>555</v>
      </c>
      <c r="AM62" s="324">
        <v>6661749</v>
      </c>
      <c r="AN62" s="325">
        <v>38283</v>
      </c>
      <c r="AO62" s="326">
        <v>-9.1</v>
      </c>
      <c r="AP62" s="327">
        <v>24287</v>
      </c>
      <c r="AQ62" s="328">
        <v>-0.5</v>
      </c>
      <c r="AR62" s="329">
        <v>-8.6</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G6dxsgvDPOJeo/GH4XkMT1twa6G7bKiY75EYq1bf6OrlfuTmmNlau5o9/fGpO0eJSR5LXLDiOodGaQhr2ecbzA==" saltValue="DIawZEVRGAdmoFxM0MBw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562</v>
      </c>
    </row>
    <row r="121" spans="125:125" ht="13.5" hidden="1" customHeight="1" x14ac:dyDescent="0.2">
      <c r="DU121" s="245"/>
    </row>
  </sheetData>
  <sheetProtection algorithmName="SHA-512" hashValue="VVh/l0eL137yM2NP+75duvMI5dsO0Pci1pDTLUQr85I7uYrzBsOEhe5qNJga5uazBlDAHlHlPcob2A++m5gHAA==" saltValue="pFps402380p2+BeNUsh12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563</v>
      </c>
    </row>
  </sheetData>
  <sheetProtection algorithmName="SHA-512" hashValue="vwcizera2GxWQRLR1JeljredgACVN97H6et56B9JByloprz8xH3kUrCBC36322I+pMulQaMgCOZAJrqauf2G/Q==" saltValue="SoSzgu2bKZLe5Rcpk9DSf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0" t="s">
        <v>3</v>
      </c>
      <c r="D47" s="1130"/>
      <c r="E47" s="1131"/>
      <c r="F47" s="11">
        <v>16.62</v>
      </c>
      <c r="G47" s="12">
        <v>14.8</v>
      </c>
      <c r="H47" s="12">
        <v>13.53</v>
      </c>
      <c r="I47" s="12">
        <v>10.35</v>
      </c>
      <c r="J47" s="13">
        <v>13.11</v>
      </c>
    </row>
    <row r="48" spans="2:10" ht="57.75" customHeight="1" x14ac:dyDescent="0.2">
      <c r="B48" s="14"/>
      <c r="C48" s="1132" t="s">
        <v>4</v>
      </c>
      <c r="D48" s="1132"/>
      <c r="E48" s="1133"/>
      <c r="F48" s="15">
        <v>7.25</v>
      </c>
      <c r="G48" s="16">
        <v>6.66</v>
      </c>
      <c r="H48" s="16">
        <v>5.31</v>
      </c>
      <c r="I48" s="16">
        <v>6.59</v>
      </c>
      <c r="J48" s="17">
        <v>10.050000000000001</v>
      </c>
    </row>
    <row r="49" spans="2:10" ht="57.75" customHeight="1" thickBot="1" x14ac:dyDescent="0.25">
      <c r="B49" s="18"/>
      <c r="C49" s="1134" t="s">
        <v>5</v>
      </c>
      <c r="D49" s="1134"/>
      <c r="E49" s="1135"/>
      <c r="F49" s="19" t="s">
        <v>569</v>
      </c>
      <c r="G49" s="20" t="s">
        <v>570</v>
      </c>
      <c r="H49" s="20" t="s">
        <v>571</v>
      </c>
      <c r="I49" s="20" t="s">
        <v>572</v>
      </c>
      <c r="J49" s="21">
        <v>3.85</v>
      </c>
    </row>
    <row r="50" spans="2:10" ht="13.2" x14ac:dyDescent="0.2"/>
  </sheetData>
  <sheetProtection algorithmName="SHA-512" hashValue="LBLIyokkfM4qQZCljKTRR0z4sUNubd3dFFOcUCGw5ZTK/EkPF6WdnhncvNZ+uolpwknLZ8dXPrToba/R/HplaA==" saltValue="u6HHKYZplkPH7Kux6dO8p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2023-03-22T08:18:39Z</cp:lastPrinted>
  <dcterms:created xsi:type="dcterms:W3CDTF">2023-02-20T04:36:23Z</dcterms:created>
  <dcterms:modified xsi:type="dcterms:W3CDTF">2023-10-12T01:49:55Z</dcterms:modified>
  <cp:category/>
</cp:coreProperties>
</file>