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12　予算の公表・決算の公表\令和２年度予算・決算の公表\20200817　平成30年度財政状況資料集における財務書類に関する調査（分析欄等）について（照会）\10　回答\"/>
    </mc:Choice>
  </mc:AlternateContent>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<sst xmlns="http://schemas.openxmlformats.org/spreadsheetml/2006/main" count="1074" uniqueCount="605">
  <si>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</si>
  <si>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</si>
  <si>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</si>
  <si>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</si>
  <si>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</si>
  <si>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</si>
  <si>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</si>
  <si>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</si>
  <si>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</si>
  <si>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</si>
  <si>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</si>
  <si>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</si>
  <si>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</si>
  <si>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</si>
  <si>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</si>
  <si>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</si>
  <si>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</si>
  <si>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</si>
  <si>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</si>
  <si>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</si>
  <si>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</si>
  <si>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</si>
  <si>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</si>
  <si>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</si>
  <si>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</si>
  <si>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</si>
  <si>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</si>
  <si>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</si>
  <si>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</si>
  <si>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</si>
  <si>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</si>
  <si>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</si>
  <si>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</si>
  <si>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</si>
  <si>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</si>
  <si>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</si>
  <si>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</si>
  <si>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</si>
  <si>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</si>
  <si>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</si>
  <si>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</si>
  <si>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</si>
  <si>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</si>
  <si>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</si>
  <si>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</si>
  <si>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</si>
  <si>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</si>
  <si>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</si>
  <si>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</si>
  <si>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</si>
  <si>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</si>
  <si>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</si>
  <si>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</si>
  <si>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</si>
  <si>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</si>
  <si>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</si>
  <si>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</si>
  <si>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</si>
  <si>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</si>
  <si>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</si>
  <si>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</si>
  <si>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</si>
  <si>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</si>
  <si>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</si>
  <si>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</si>
  <si>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</si>
  <si>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</si>
  <si>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</si>
  <si>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</si>
  <si>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</si>
  <si>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</si>
  <si>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</si>
  <si>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</si>
  <si>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</si>
  <si>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</si>
  <si>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</si>
  <si>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</si>
  <si>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</si>
  <si>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</si>
  <si>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</si>
  <si>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</si>
  <si>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</si>
  <si>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</si>
  <si>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</si>
  <si>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</si>
  <si>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</si>
  <si>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</si>
  <si>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</si>
  <si>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</si>
  <si>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</si>
  <si>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</si>
  <si>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</si>
  <si>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</si>
  <si>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</si>
  <si>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</si>
  <si>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</si>
  <si>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</si>
  <si>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</si>
  <si>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</si>
  <si>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</si>
  <si>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</si>
  <si>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</si>
  <si>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</si>
  <si>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</si>
  <si>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</si>
  <si>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</si>
  <si>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</si>
  <si>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</si>
  <si>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</si>
  <si>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</si>
  <si>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</si>
  <si>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</si>
  <si>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</si>
  <si>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</si>
  <si>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</si>
  <si>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</si>
  <si>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</si>
  <si>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</si>
  <si>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</si>
  <si>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</si>
  <si>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</si>
  <si>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</si>
  <si>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</si>
  <si>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</si>
  <si>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</si>
  <si>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</si>
  <si>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</si>
  <si>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</si>
  <si>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</si>
  <si>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</si>
  <si>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</si>
  <si>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</si>
  <si>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</si>
  <si>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</si>
  <si>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</si>
  <si>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</si>
  <si>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</si>
  <si>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</si>
  <si>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</si>
  <si>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</si>
  <si>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</si>
  <si>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</si>
  <si>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</si>
  <si>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</si>
  <si>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</si>
  <si>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</si>
  <si>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</si>
  <si>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</si>
  <si>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</si>
  <si>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</si>
  <si>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</si>
  <si>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公共下水道事業特別会計</t>
    <phoneticPr fontId="5"/>
  </si>
  <si>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</si>
  <si>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</si>
  <si>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</si>
  <si>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</si>
  <si>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</si>
  <si>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</si>
  <si>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</si>
  <si>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</si>
  <si>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</si>
  <si>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</si>
  <si>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</si>
  <si>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</si>
  <si>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</si>
  <si>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</si>
  <si>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</si>
  <si>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</si>
  <si>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</si>
  <si>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</si>
  <si>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</si>
  <si>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</si>
  <si>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</si>
  <si>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</si>
  <si>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</si>
  <si>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</si>
  <si>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</si>
  <si>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</si>
  <si>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</si>
  <si>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</si>
  <si>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</si>
  <si>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</si>
  <si>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</si>
  <si>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</si>
  <si>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</si>
  <si>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</si>
  <si>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</si>
  <si>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</si>
  <si>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</si>
  <si>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</si>
  <si>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</si>
  <si>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</si>
  <si>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</si>
  <si>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</si>
  <si>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</si>
  <si>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</si>
  <si>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</si>
  <si>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</si>
  <si>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</si>
  <si>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</si>
  <si>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</si>
  <si>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</si>
  <si>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</si>
  <si>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</si>
  <si>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</si>
  <si>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</si>
  <si>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</si>
  <si>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</si>
  <si>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</si>
  <si>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</si>
  <si>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</si>
  <si>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</si>
  <si>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</si>
  <si>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千葉県習志野市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</si>
  <si>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</si>
  <si>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</si>
  <si>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</si>
  <si>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</si>
  <si>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</si>
  <si>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</si>
  <si>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</si>
  <si>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</si>
  <si>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</si>
  <si>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</si>
  <si>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</si>
  <si>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</si>
  <si>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</si>
  <si>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</si>
  <si>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</si>
  <si>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</si>
  <si>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</si>
  <si>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</si>
  <si>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</si>
  <si>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</si>
  <si>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</si>
  <si>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</si>
  <si>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</si>
  <si>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</si>
  <si>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</si>
  <si>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</si>
  <si>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</si>
  <si>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</si>
  <si>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</si>
  <si>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</si>
  <si>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</si>
  <si>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</si>
  <si>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</si>
  <si>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</si>
  <si>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</si>
  <si>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</si>
  <si>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</si>
  <si>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</si>
  <si>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</si>
  <si>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</si>
  <si>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</si>
  <si>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</si>
  <si>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</si>
  <si>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</si>
  <si>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</si>
  <si>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</si>
  <si>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</si>
  <si>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</si>
  <si>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</si>
  <si>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</si>
  <si>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</si>
  <si>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</si>
  <si>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</si>
  <si>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</si>
  <si>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</si>
  <si>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</si>
  <si>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</si>
  <si>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</si>
  <si>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</si>
  <si>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</si>
  <si>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</si>
  <si>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</si>
  <si>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</si>
  <si>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</si>
  <si>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</si>
  <si>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</si>
  <si>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</si>
  <si>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</si>
  <si>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</si>
  <si>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</si>
  <si>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</si>
  <si>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</si>
  <si>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</si>
  <si>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</si>
  <si>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</si>
  <si>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</si>
  <si>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</si>
  <si>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</si>
  <si>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</si>
  <si>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</si>
  <si>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</si>
  <si>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</si>
  <si>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</si>
  <si>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</si>
  <si>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</si>
  <si>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</si>
  <si>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</si>
  <si>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</si>
  <si>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</si>
  <si>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</si>
  <si>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</si>
  <si>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</si>
  <si>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</si>
  <si>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</si>
  <si>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</si>
  <si>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</si>
  <si>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</si>
  <si>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</si>
  <si>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</si>
  <si>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</si>
  <si>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</si>
  <si>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</si>
  <si>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</si>
  <si>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</si>
  <si>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</si>
  <si>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</si>
  <si>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</si>
  <si>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</si>
  <si>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</si>
  <si>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</si>
  <si>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</si>
  <si>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</si>
  <si>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</si>
  <si>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</si>
  <si>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</si>
  <si>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</si>
  <si>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</si>
  <si>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</si>
  <si>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</si>
  <si>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</si>
  <si>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</si>
  <si>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</si>
  <si>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</si>
  <si>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</si>
  <si>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</si>
  <si>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</si>
  <si>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</si>
  <si>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</si>
  <si>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</si>
  <si>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</si>
  <si>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</si>
  <si>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</si>
  <si>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</si>
  <si>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</si>
  <si>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</si>
  <si>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</si>
  <si>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</si>
  <si>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</si>
  <si>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</si>
  <si>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</si>
  <si>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</si>
  <si>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</si>
  <si>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</si>
  <si>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</si>
  <si>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</si>
  <si>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</si>
  <si>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</si>
  <si>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</si>
  <si>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</si>
  <si>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千葉県習志野市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</si>
  <si>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</si>
  <si>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</si>
  <si>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</si>
  <si>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</si>
  <si>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</si>
  <si>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</si>
  <si>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</si>
  <si>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</si>
  <si>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</si>
  <si>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</si>
  <si>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</si>
  <si>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</si>
  <si>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</si>
  <si>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</si>
  <si>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</si>
  <si>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</si>
  <si>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</si>
  <si>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</si>
  <si>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</si>
  <si>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</si>
  <si>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</si>
  <si>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</si>
  <si>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</si>
  <si>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</si>
  <si>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</si>
  <si>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</si>
  <si>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</si>
  <si>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</si>
  <si>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</si>
  <si>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</si>
  <si>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</si>
  <si>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</si>
  <si>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</si>
  <si>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</si>
  <si>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</si>
  <si>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</si>
  <si>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</si>
  <si>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</si>
  <si>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</si>
  <si>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</si>
  <si>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</si>
  <si>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</si>
  <si>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</si>
  <si>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</si>
  <si>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</si>
  <si>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</si>
  <si>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</si>
  <si>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</si>
  <si>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</si>
  <si>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</si>
  <si>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</si>
  <si>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</si>
  <si>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</si>
  <si>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</si>
  <si>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</si>
  <si>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</si>
  <si>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</si>
  <si>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</si>
  <si>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</si>
  <si>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</si>
  <si>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</si>
  <si>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</si>
  <si>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</si>
  <si>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</si>
  <si>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</si>
  <si>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</si>
  <si>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</si>
  <si>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</si>
  <si>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</si>
  <si>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</si>
  <si>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</si>
  <si>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</si>
  <si>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</si>
  <si>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</si>
  <si>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</si>
  <si>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</si>
  <si>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</si>
  <si>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</si>
  <si>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</si>
  <si>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</si>
  <si>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</si>
  <si>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</si>
  <si>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</si>
  <si>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</si>
  <si>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</si>
  <si>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</si>
  <si>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</si>
  <si>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</si>
  <si>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</si>
  <si>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</si>
  <si>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</si>
  <si>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</si>
  <si>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</si>
  <si>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</si>
  <si>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</si>
  <si>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</si>
  <si>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</si>
  <si>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</si>
  <si>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</si>
  <si>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</si>
  <si>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</si>
  <si>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</si>
  <si>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</si>
  <si>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</si>
  <si>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</si>
  <si>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</si>
  <si>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</si>
  <si>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</si>
  <si>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</si>
  <si>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</si>
  <si>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</si>
  <si>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</si>
  <si>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</si>
  <si>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</si>
  <si>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</si>
  <si>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</si>
  <si>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</si>
  <si>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</si>
  <si>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</si>
  <si>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</si>
  <si>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</si>
  <si>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</si>
  <si>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</si>
  <si>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</si>
  <si>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</si>
  <si>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</si>
  <si>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</si>
  <si>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</si>
  <si>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</si>
  <si>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</si>
  <si>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</si>
  <si>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</si>
  <si>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</si>
  <si>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</si>
  <si>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</si>
  <si>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</si>
  <si>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</si>
  <si>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</si>
  <si>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</si>
  <si>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</si>
  <si>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</si>
  <si>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</si>
  <si>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</si>
  <si>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</si>
  <si>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</si>
  <si>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</si>
  <si>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</si>
  <si>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</si>
  <si>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</si>
  <si>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</si>
  <si>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</si>
  <si>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</si>
  <si>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</si>
  <si>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</si>
  <si>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</si>
  <si>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</si>
  <si>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</si>
  <si>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</si>
  <si>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</si>
  <si>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</si>
  <si>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</si>
  <si>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</si>
  <si>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</si>
  <si>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</si>
  <si>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</si>
  <si>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</si>
  <si>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</si>
  <si>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</si>
  <si>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</si>
  <si>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</si>
  <si>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</si>
  <si>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</si>
  <si>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</si>
  <si>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</si>
  <si>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</si>
  <si>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</si>
  <si>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</si>
  <si>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</si>
  <si>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</si>
  <si>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</si>
  <si>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</si>
  <si>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</si>
  <si>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</si>
  <si>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</si>
  <si>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</si>
  <si>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</si>
  <si>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</si>
  <si>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3.10</t>
  </si>
  <si>
    <t>▲ 6.21</t>
  </si>
  <si>
    <t>▲ 4.98</t>
  </si>
  <si>
    <t>▲ 5.68</t>
  </si>
  <si>
    <t>公共下水道事業特別会計</t>
  </si>
  <si>
    <t>▲ 1.77</t>
  </si>
  <si>
    <t>ガス事業会計</t>
  </si>
  <si>
    <t>水道事業会計</t>
  </si>
  <si>
    <t>一般会計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</si>
  <si>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</si>
  <si>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</si>
  <si>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</si>
  <si>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</si>
  <si>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</si>
  <si>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</si>
  <si>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</si>
  <si>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</si>
  <si>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</si>
  <si>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</si>
  <si>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</si>
  <si>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</si>
  <si>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</si>
  <si>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</si>
  <si>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</si>
  <si>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四市複合事務組合(一般会計)</t>
    <phoneticPr fontId="2"/>
  </si>
  <si>
    <t>千葉県競馬組合(一般会計)</t>
    <phoneticPr fontId="2"/>
  </si>
  <si>
    <t>北千葉広域水道企業団(水道用水供給事業会計)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</si>
  <si>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</si>
  <si>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</si>
  <si>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</si>
  <si>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</si>
  <si>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</si>
  <si>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</si>
  <si>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</si>
  <si>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</si>
  <si>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</si>
  <si>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18"/>
  </si>
  <si>
    <t>海浜霊園管理運営基金</t>
    <rPh sb="0" eb="2">
      <t>カイヒン</t>
    </rPh>
    <rPh sb="2" eb="4">
      <t>レイエン</t>
    </rPh>
    <rPh sb="4" eb="6">
      <t>カンリ</t>
    </rPh>
    <rPh sb="6" eb="8">
      <t>ウンエイ</t>
    </rPh>
    <rPh sb="8" eb="10">
      <t>キキン</t>
    </rPh>
    <phoneticPr fontId="18"/>
  </si>
  <si>
    <t>すこやか子育て基金</t>
    <rPh sb="4" eb="6">
      <t>コソダ</t>
    </rPh>
    <rPh sb="7" eb="9">
      <t>キキン</t>
    </rPh>
    <phoneticPr fontId="18"/>
  </si>
  <si>
    <t>青少年音楽振興基金</t>
    <rPh sb="0" eb="3">
      <t>セイショウネン</t>
    </rPh>
    <rPh sb="3" eb="5">
      <t>オンガク</t>
    </rPh>
    <rPh sb="5" eb="7">
      <t>シンコウ</t>
    </rPh>
    <rPh sb="7" eb="9">
      <t>キキン</t>
    </rPh>
    <phoneticPr fontId="18"/>
  </si>
  <si>
    <t>国際交流基金</t>
    <rPh sb="0" eb="2">
      <t>コクサイ</t>
    </rPh>
    <rPh sb="2" eb="4">
      <t>コウリュウ</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</si>
  <si>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</si>
  <si>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</si>
  <si>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</si>
  <si>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有形固定資産減価償却率はどちらも類似団体より高い水準となっています。施設等の更新及び維持補修等を行うことで有形固定資産減価償却率は低下しますが、施設整備のために借り入れた地方債の償還が将来負担比率を押し上げることとなるため、バランスを勘案しつつ、公共施設再生計画に基づく施設の更新、統廃合、長寿命化等に取り組んでいきます。</t>
    <rPh sb="45" eb="47">
      <t>シセツ</t>
    </rPh>
    <rPh sb="47" eb="48">
      <t>トウ</t>
    </rPh>
    <rPh sb="59" eb="6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</si>
  <si>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</si>
  <si>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</si>
  <si>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</si>
  <si>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</si>
  <si>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</si>
  <si>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</si>
  <si>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老朽化した公共施設の再生に伴い、地方債残高及び債務負担行為に基づく支出予定額が増加したことにより増加しました。実質公債費比率は減少傾向にありましたが、H29年度より芝園清掃工場老朽化対策事業、H30年度より新庁舎建設工事費に係る地方債の償還が開始することによって増加に転じており、将来負担比率と同様に公共施設再生の取り組みの中で今後も増加していくことが見込まれます。
そのため、これまで以上に渡って持続可能な行財政運営が可能となるよう財源の確保や公共施設の更新等による財政負担の軽減、標準化を図っていく必要があります。</t>
    <rPh sb="108" eb="110">
      <t>ネンド</t>
    </rPh>
    <rPh sb="112" eb="115">
      <t>シンチョウシャ</t>
    </rPh>
    <rPh sb="115" eb="117">
      <t>ケンセツ</t>
    </rPh>
    <rPh sb="117" eb="119">
      <t>コウジ</t>
    </rPh>
    <rPh sb="119" eb="120">
      <t>ヒ</t>
    </rPh>
    <rPh sb="143" eb="144">
      <t>テン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</si>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</sst>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
      <sz val="9.5"/>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no"?><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no"?><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no"?><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6FB4-421A-ABB4-256374BD98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36787</c:v>
                </c:pt>
                <c:pt idx="1">
                  <c:v>34391</c:v>
                </c:pt>
                <c:pt idx="2">
                  <c:v>57198</c:v>
                </c:pt>
                <c:pt idx="3">
                  <c:v>53087</c:v>
                </c:pt>
                <c:pt idx="4">
                  <c:v>58155</c:v>
                </c:pt>
              </c:numCache>
            </c:numRef>
          </c:val>
          <c:smooth val="0"/>
          <c:extLst>
            <c:ext xmlns:c16="http://schemas.microsoft.com/office/drawing/2014/chart" uri="{C3380CC4-5D6E-409C-BE32-E72D297353CC}">
              <c16:uniqueId val="{00000001-6FB4-421A-ABB4-256374BD98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8.77</c:v>
                </c:pt>
                <c:pt idx="1">
                  <c:v>10.49</c:v>
                </c:pt>
                <c:pt idx="2">
                  <c:v>7.01</c:v>
                </c:pt>
                <c:pt idx="3">
                  <c:v>7.25</c:v>
                </c:pt>
                <c:pt idx="4">
                  <c:v>6.66</c:v>
                </c:pt>
              </c:numCache>
            </c:numRef>
          </c:val>
          <c:extLst>
            <c:ext xmlns:c16="http://schemas.microsoft.com/office/drawing/2014/chart" uri="{C3380CC4-5D6E-409C-BE32-E72D297353CC}">
              <c16:uniqueId val="{00000000-108A-4E95-B4B3-CE70B907F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12.89</c:v>
                </c:pt>
                <c:pt idx="1">
                  <c:v>16.190000000000001</c:v>
                </c:pt>
                <c:pt idx="2">
                  <c:v>18.39</c:v>
                </c:pt>
                <c:pt idx="3">
                  <c:v>16.62</c:v>
                </c:pt>
                <c:pt idx="4">
                  <c:v>14.8</c:v>
                </c:pt>
              </c:numCache>
            </c:numRef>
          </c:val>
          <c:extLst>
            <c:ext xmlns:c16="http://schemas.microsoft.com/office/drawing/2014/chart" uri="{C3380CC4-5D6E-409C-BE32-E72D297353CC}">
              <c16:uniqueId val="{00000001-108A-4E95-B4B3-CE70B907F6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c:v>
                </c:pt>
                <c:pt idx="1">
                  <c:v>0.84</c:v>
                </c:pt>
                <c:pt idx="2">
                  <c:v>-6.21</c:v>
                </c:pt>
                <c:pt idx="3">
                  <c:v>-4.9800000000000004</c:v>
                </c:pt>
                <c:pt idx="4">
                  <c:v>-5.68</c:v>
                </c:pt>
              </c:numCache>
            </c:numRef>
          </c:val>
          <c:smooth val="0"/>
          <c:extLst>
            <c:ext xmlns:c16="http://schemas.microsoft.com/office/drawing/2014/chart" uri="{C3380CC4-5D6E-409C-BE32-E72D297353CC}">
              <c16:uniqueId val="{00000002-108A-4E95-B4B3-CE70B907F6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DC-4CE1-8EEE-BAF17808D7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DC-4CE1-8EEE-BAF17808D7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DC-4CE1-8EEE-BAF17808D7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9BDC-4CE1-8EEE-BAF17808D74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0.54</c:v>
                </c:pt>
                <c:pt idx="2">
                  <c:v>#N/A</c:v>
                </c:pt>
                <c:pt idx="3">
                  <c:v>0.1</c:v>
                </c:pt>
                <c:pt idx="4">
                  <c:v>#N/A</c:v>
                </c:pt>
                <c:pt idx="5">
                  <c:v>0.21</c:v>
                </c:pt>
                <c:pt idx="6">
                  <c:v>#N/A</c:v>
                </c:pt>
                <c:pt idx="7">
                  <c:v>0.65</c:v>
                </c:pt>
                <c:pt idx="8">
                  <c:v>#N/A</c:v>
                </c:pt>
                <c:pt idx="9">
                  <c:v>0.55000000000000004</c:v>
                </c:pt>
              </c:numCache>
            </c:numRef>
          </c:val>
          <c:extLst>
            <c:ext xmlns:c16="http://schemas.microsoft.com/office/drawing/2014/chart" uri="{C3380CC4-5D6E-409C-BE32-E72D297353CC}">
              <c16:uniqueId val="{00000004-9BDC-4CE1-8EEE-BAF17808D74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1.18</c:v>
                </c:pt>
                <c:pt idx="2">
                  <c:v>#N/A</c:v>
                </c:pt>
                <c:pt idx="3">
                  <c:v>0.67</c:v>
                </c:pt>
                <c:pt idx="4">
                  <c:v>#N/A</c:v>
                </c:pt>
                <c:pt idx="5">
                  <c:v>0.62</c:v>
                </c:pt>
                <c:pt idx="6">
                  <c:v>#N/A</c:v>
                </c:pt>
                <c:pt idx="7">
                  <c:v>0.82</c:v>
                </c:pt>
                <c:pt idx="8">
                  <c:v>#N/A</c:v>
                </c:pt>
                <c:pt idx="9">
                  <c:v>0.83</c:v>
                </c:pt>
              </c:numCache>
            </c:numRef>
          </c:val>
          <c:extLst>
            <c:ext xmlns:c16="http://schemas.microsoft.com/office/drawing/2014/chart" uri="{C3380CC4-5D6E-409C-BE32-E72D297353CC}">
              <c16:uniqueId val="{00000005-9BDC-4CE1-8EEE-BAF17808D74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8.77</c:v>
                </c:pt>
                <c:pt idx="2">
                  <c:v>#N/A</c:v>
                </c:pt>
                <c:pt idx="3">
                  <c:v>10.48</c:v>
                </c:pt>
                <c:pt idx="4">
                  <c:v>#N/A</c:v>
                </c:pt>
                <c:pt idx="5">
                  <c:v>7</c:v>
                </c:pt>
                <c:pt idx="6">
                  <c:v>#N/A</c:v>
                </c:pt>
                <c:pt idx="7">
                  <c:v>7.24</c:v>
                </c:pt>
                <c:pt idx="8">
                  <c:v>#N/A</c:v>
                </c:pt>
                <c:pt idx="9">
                  <c:v>6.66</c:v>
                </c:pt>
              </c:numCache>
            </c:numRef>
          </c:val>
          <c:extLst>
            <c:ext xmlns:c16="http://schemas.microsoft.com/office/drawing/2014/chart" uri="{C3380CC4-5D6E-409C-BE32-E72D297353CC}">
              <c16:uniqueId val="{00000006-9BDC-4CE1-8EEE-BAF17808D7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17.57</c:v>
                </c:pt>
                <c:pt idx="2">
                  <c:v>#N/A</c:v>
                </c:pt>
                <c:pt idx="3">
                  <c:v>18.11</c:v>
                </c:pt>
                <c:pt idx="4">
                  <c:v>#N/A</c:v>
                </c:pt>
                <c:pt idx="5">
                  <c:v>18.399999999999999</c:v>
                </c:pt>
                <c:pt idx="6">
                  <c:v>#N/A</c:v>
                </c:pt>
                <c:pt idx="7">
                  <c:v>16.739999999999998</c:v>
                </c:pt>
                <c:pt idx="8">
                  <c:v>#N/A</c:v>
                </c:pt>
                <c:pt idx="9">
                  <c:v>14.89</c:v>
                </c:pt>
              </c:numCache>
            </c:numRef>
          </c:val>
          <c:extLst>
            <c:ext xmlns:c16="http://schemas.microsoft.com/office/drawing/2014/chart" uri="{C3380CC4-5D6E-409C-BE32-E72D297353CC}">
              <c16:uniqueId val="{00000007-9BDC-4CE1-8EEE-BAF17808D74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12.55</c:v>
                </c:pt>
                <c:pt idx="2">
                  <c:v>#N/A</c:v>
                </c:pt>
                <c:pt idx="3">
                  <c:v>12.12</c:v>
                </c:pt>
                <c:pt idx="4">
                  <c:v>#N/A</c:v>
                </c:pt>
                <c:pt idx="5">
                  <c:v>14.09</c:v>
                </c:pt>
                <c:pt idx="6">
                  <c:v>#N/A</c:v>
                </c:pt>
                <c:pt idx="7">
                  <c:v>17.61</c:v>
                </c:pt>
                <c:pt idx="8">
                  <c:v>#N/A</c:v>
                </c:pt>
                <c:pt idx="9">
                  <c:v>18.57</c:v>
                </c:pt>
              </c:numCache>
            </c:numRef>
          </c:val>
          <c:extLst>
            <c:ext xmlns:c16="http://schemas.microsoft.com/office/drawing/2014/chart" uri="{C3380CC4-5D6E-409C-BE32-E72D297353CC}">
              <c16:uniqueId val="{00000008-9BDC-4CE1-8EEE-BAF17808D742}"/>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1.77</c:v>
                </c:pt>
                <c:pt idx="9">
                  <c:v>#N/A</c:v>
                </c:pt>
              </c:numCache>
            </c:numRef>
          </c:val>
          <c:extLst>
            <c:ext xmlns:c16="http://schemas.microsoft.com/office/drawing/2014/chart" uri="{C3380CC4-5D6E-409C-BE32-E72D297353CC}">
              <c16:uniqueId val="{00000009-9BDC-4CE1-8EEE-BAF17808D7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5098</c:v>
                </c:pt>
                <c:pt idx="5">
                  <c:v>4845</c:v>
                </c:pt>
                <c:pt idx="8">
                  <c:v>4961</c:v>
                </c:pt>
                <c:pt idx="11">
                  <c:v>4722</c:v>
                </c:pt>
                <c:pt idx="14">
                  <c:v>4972</c:v>
                </c:pt>
              </c:numCache>
            </c:numRef>
          </c:val>
          <c:extLst>
            <c:ext xmlns:c16="http://schemas.microsoft.com/office/drawing/2014/chart" uri="{C3380CC4-5D6E-409C-BE32-E72D297353CC}">
              <c16:uniqueId val="{00000000-04A7-402D-AD21-B065920B5A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A7-402D-AD21-B065920B5A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721</c:v>
                </c:pt>
                <c:pt idx="3">
                  <c:v>865</c:v>
                </c:pt>
                <c:pt idx="6">
                  <c:v>583</c:v>
                </c:pt>
                <c:pt idx="9">
                  <c:v>1732</c:v>
                </c:pt>
                <c:pt idx="12">
                  <c:v>1691</c:v>
                </c:pt>
              </c:numCache>
            </c:numRef>
          </c:val>
          <c:extLst>
            <c:ext xmlns:c16="http://schemas.microsoft.com/office/drawing/2014/chart" uri="{C3380CC4-5D6E-409C-BE32-E72D297353CC}">
              <c16:uniqueId val="{00000002-04A7-402D-AD21-B065920B5A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22</c:v>
                </c:pt>
                <c:pt idx="6">
                  <c:v>20</c:v>
                </c:pt>
                <c:pt idx="9">
                  <c:v>23</c:v>
                </c:pt>
                <c:pt idx="12">
                  <c:v>19</c:v>
                </c:pt>
              </c:numCache>
            </c:numRef>
          </c:val>
          <c:extLst>
            <c:ext xmlns:c16="http://schemas.microsoft.com/office/drawing/2014/chart" uri="{C3380CC4-5D6E-409C-BE32-E72D297353CC}">
              <c16:uniqueId val="{00000003-04A7-402D-AD21-B065920B5A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1029</c:v>
                </c:pt>
                <c:pt idx="3">
                  <c:v>1058</c:v>
                </c:pt>
                <c:pt idx="6">
                  <c:v>1073</c:v>
                </c:pt>
                <c:pt idx="9">
                  <c:v>1097</c:v>
                </c:pt>
                <c:pt idx="12">
                  <c:v>1042</c:v>
                </c:pt>
              </c:numCache>
            </c:numRef>
          </c:val>
          <c:extLst>
            <c:ext xmlns:c16="http://schemas.microsoft.com/office/drawing/2014/chart" uri="{C3380CC4-5D6E-409C-BE32-E72D297353CC}">
              <c16:uniqueId val="{00000004-04A7-402D-AD21-B065920B5A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86</c:v>
                </c:pt>
                <c:pt idx="3">
                  <c:v>92</c:v>
                </c:pt>
                <c:pt idx="6">
                  <c:v>98</c:v>
                </c:pt>
                <c:pt idx="9">
                  <c:v>104</c:v>
                </c:pt>
                <c:pt idx="12">
                  <c:v>110</c:v>
                </c:pt>
              </c:numCache>
            </c:numRef>
          </c:val>
          <c:extLst>
            <c:ext xmlns:c16="http://schemas.microsoft.com/office/drawing/2014/chart" uri="{C3380CC4-5D6E-409C-BE32-E72D297353CC}">
              <c16:uniqueId val="{00000005-04A7-402D-AD21-B065920B5A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A7-402D-AD21-B065920B5A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4199</c:v>
                </c:pt>
                <c:pt idx="3">
                  <c:v>3673</c:v>
                </c:pt>
                <c:pt idx="6">
                  <c:v>3422</c:v>
                </c:pt>
                <c:pt idx="9">
                  <c:v>3782</c:v>
                </c:pt>
                <c:pt idx="12">
                  <c:v>4037</c:v>
                </c:pt>
              </c:numCache>
            </c:numRef>
          </c:val>
          <c:extLst>
            <c:ext xmlns:c16="http://schemas.microsoft.com/office/drawing/2014/chart" uri="{C3380CC4-5D6E-409C-BE32-E72D297353CC}">
              <c16:uniqueId val="{00000007-04A7-402D-AD21-B065920B5A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960</c:v>
                </c:pt>
                <c:pt idx="2">
                  <c:v>#N/A</c:v>
                </c:pt>
                <c:pt idx="3">
                  <c:v>#N/A</c:v>
                </c:pt>
                <c:pt idx="4">
                  <c:v>865</c:v>
                </c:pt>
                <c:pt idx="5">
                  <c:v>#N/A</c:v>
                </c:pt>
                <c:pt idx="6">
                  <c:v>#N/A</c:v>
                </c:pt>
                <c:pt idx="7">
                  <c:v>235</c:v>
                </c:pt>
                <c:pt idx="8">
                  <c:v>#N/A</c:v>
                </c:pt>
                <c:pt idx="9">
                  <c:v>#N/A</c:v>
                </c:pt>
                <c:pt idx="10">
                  <c:v>2016</c:v>
                </c:pt>
                <c:pt idx="11">
                  <c:v>#N/A</c:v>
                </c:pt>
                <c:pt idx="12">
                  <c:v>#N/A</c:v>
                </c:pt>
                <c:pt idx="13">
                  <c:v>1927</c:v>
                </c:pt>
                <c:pt idx="14">
                  <c:v>#N/A</c:v>
                </c:pt>
              </c:numCache>
            </c:numRef>
          </c:val>
          <c:smooth val="0"/>
          <c:extLst>
            <c:ext xmlns:c16="http://schemas.microsoft.com/office/drawing/2014/chart" uri="{C3380CC4-5D6E-409C-BE32-E72D297353CC}">
              <c16:uniqueId val="{00000008-04A7-402D-AD21-B065920B5A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43431</c:v>
                </c:pt>
                <c:pt idx="5">
                  <c:v>42880</c:v>
                </c:pt>
                <c:pt idx="8">
                  <c:v>42600</c:v>
                </c:pt>
                <c:pt idx="11">
                  <c:v>41913</c:v>
                </c:pt>
                <c:pt idx="14">
                  <c:v>41543</c:v>
                </c:pt>
              </c:numCache>
            </c:numRef>
          </c:val>
          <c:extLst>
            <c:ext xmlns:c16="http://schemas.microsoft.com/office/drawing/2014/chart" uri="{C3380CC4-5D6E-409C-BE32-E72D297353CC}">
              <c16:uniqueId val="{00000000-B4D1-4537-8147-D88B5B4E58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10940</c:v>
                </c:pt>
                <c:pt idx="5">
                  <c:v>10780</c:v>
                </c:pt>
                <c:pt idx="8">
                  <c:v>10955</c:v>
                </c:pt>
                <c:pt idx="11">
                  <c:v>9845</c:v>
                </c:pt>
                <c:pt idx="14">
                  <c:v>9443</c:v>
                </c:pt>
              </c:numCache>
            </c:numRef>
          </c:val>
          <c:extLst>
            <c:ext xmlns:c16="http://schemas.microsoft.com/office/drawing/2014/chart" uri="{C3380CC4-5D6E-409C-BE32-E72D297353CC}">
              <c16:uniqueId val="{00000001-B4D1-4537-8147-D88B5B4E58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12951</c:v>
                </c:pt>
                <c:pt idx="5">
                  <c:v>13282</c:v>
                </c:pt>
                <c:pt idx="8">
                  <c:v>15844</c:v>
                </c:pt>
                <c:pt idx="11">
                  <c:v>14898</c:v>
                </c:pt>
                <c:pt idx="14">
                  <c:v>14195</c:v>
                </c:pt>
              </c:numCache>
            </c:numRef>
          </c:val>
          <c:extLst>
            <c:ext xmlns:c16="http://schemas.microsoft.com/office/drawing/2014/chart" uri="{C3380CC4-5D6E-409C-BE32-E72D297353CC}">
              <c16:uniqueId val="{00000002-B4D1-4537-8147-D88B5B4E58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174</c:v>
                </c:pt>
                <c:pt idx="3">
                  <c:v>0</c:v>
                </c:pt>
                <c:pt idx="6">
                  <c:v>0</c:v>
                </c:pt>
                <c:pt idx="9">
                  <c:v>0</c:v>
                </c:pt>
                <c:pt idx="12">
                  <c:v>0</c:v>
                </c:pt>
              </c:numCache>
            </c:numRef>
          </c:val>
          <c:extLst>
            <c:ext xmlns:c16="http://schemas.microsoft.com/office/drawing/2014/chart" uri="{C3380CC4-5D6E-409C-BE32-E72D297353CC}">
              <c16:uniqueId val="{00000003-B4D1-4537-8147-D88B5B4E58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D1-4537-8147-D88B5B4E58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6</c:v>
                </c:pt>
                <c:pt idx="6">
                  <c:v>11</c:v>
                </c:pt>
                <c:pt idx="9">
                  <c:v>8</c:v>
                </c:pt>
                <c:pt idx="12">
                  <c:v>5</c:v>
                </c:pt>
              </c:numCache>
            </c:numRef>
          </c:val>
          <c:extLst>
            <c:ext xmlns:c16="http://schemas.microsoft.com/office/drawing/2014/chart" uri="{C3380CC4-5D6E-409C-BE32-E72D297353CC}">
              <c16:uniqueId val="{00000005-B4D1-4537-8147-D88B5B4E58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9718</c:v>
                </c:pt>
                <c:pt idx="3">
                  <c:v>9714</c:v>
                </c:pt>
                <c:pt idx="6">
                  <c:v>9531</c:v>
                </c:pt>
                <c:pt idx="9">
                  <c:v>9567</c:v>
                </c:pt>
                <c:pt idx="12">
                  <c:v>9363</c:v>
                </c:pt>
              </c:numCache>
            </c:numRef>
          </c:val>
          <c:extLst>
            <c:ext xmlns:c16="http://schemas.microsoft.com/office/drawing/2014/chart" uri="{C3380CC4-5D6E-409C-BE32-E72D297353CC}">
              <c16:uniqueId val="{00000006-B4D1-4537-8147-D88B5B4E58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128</c:v>
                </c:pt>
                <c:pt idx="3">
                  <c:v>107</c:v>
                </c:pt>
                <c:pt idx="6">
                  <c:v>500</c:v>
                </c:pt>
                <c:pt idx="9">
                  <c:v>484</c:v>
                </c:pt>
                <c:pt idx="12">
                  <c:v>1140</c:v>
                </c:pt>
              </c:numCache>
            </c:numRef>
          </c:val>
          <c:extLst>
            <c:ext xmlns:c16="http://schemas.microsoft.com/office/drawing/2014/chart" uri="{C3380CC4-5D6E-409C-BE32-E72D297353CC}">
              <c16:uniqueId val="{00000007-B4D1-4537-8147-D88B5B4E58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13960</c:v>
                </c:pt>
                <c:pt idx="3">
                  <c:v>11697</c:v>
                </c:pt>
                <c:pt idx="6">
                  <c:v>10723</c:v>
                </c:pt>
                <c:pt idx="9">
                  <c:v>10315</c:v>
                </c:pt>
                <c:pt idx="12">
                  <c:v>9477</c:v>
                </c:pt>
              </c:numCache>
            </c:numRef>
          </c:val>
          <c:extLst>
            <c:ext xmlns:c16="http://schemas.microsoft.com/office/drawing/2014/chart" uri="{C3380CC4-5D6E-409C-BE32-E72D297353CC}">
              <c16:uniqueId val="{00000008-B4D1-4537-8147-D88B5B4E58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5106</c:v>
                </c:pt>
                <c:pt idx="3">
                  <c:v>4623</c:v>
                </c:pt>
                <c:pt idx="6">
                  <c:v>9021</c:v>
                </c:pt>
                <c:pt idx="9">
                  <c:v>7602</c:v>
                </c:pt>
                <c:pt idx="12">
                  <c:v>6599</c:v>
                </c:pt>
              </c:numCache>
            </c:numRef>
          </c:val>
          <c:extLst>
            <c:ext xmlns:c16="http://schemas.microsoft.com/office/drawing/2014/chart" uri="{C3380CC4-5D6E-409C-BE32-E72D297353CC}">
              <c16:uniqueId val="{00000009-B4D1-4537-8147-D88B5B4E58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40573</c:v>
                </c:pt>
                <c:pt idx="3">
                  <c:v>41029</c:v>
                </c:pt>
                <c:pt idx="6">
                  <c:v>44400</c:v>
                </c:pt>
                <c:pt idx="9">
                  <c:v>46203</c:v>
                </c:pt>
                <c:pt idx="12">
                  <c:v>49171</c:v>
                </c:pt>
              </c:numCache>
            </c:numRef>
          </c:val>
          <c:extLst>
            <c:ext xmlns:c16="http://schemas.microsoft.com/office/drawing/2014/chart" uri="{C3380CC4-5D6E-409C-BE32-E72D297353CC}">
              <c16:uniqueId val="{0000000A-B4D1-4537-8147-D88B5B4E58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2348</c:v>
                </c:pt>
                <c:pt idx="2">
                  <c:v>#N/A</c:v>
                </c:pt>
                <c:pt idx="3">
                  <c:v>#N/A</c:v>
                </c:pt>
                <c:pt idx="4">
                  <c:v>233</c:v>
                </c:pt>
                <c:pt idx="5">
                  <c:v>#N/A</c:v>
                </c:pt>
                <c:pt idx="6">
                  <c:v>#N/A</c:v>
                </c:pt>
                <c:pt idx="7">
                  <c:v>4787</c:v>
                </c:pt>
                <c:pt idx="8">
                  <c:v>#N/A</c:v>
                </c:pt>
                <c:pt idx="9">
                  <c:v>#N/A</c:v>
                </c:pt>
                <c:pt idx="10">
                  <c:v>7523</c:v>
                </c:pt>
                <c:pt idx="11">
                  <c:v>#N/A</c:v>
                </c:pt>
                <c:pt idx="12">
                  <c:v>#N/A</c:v>
                </c:pt>
                <c:pt idx="13">
                  <c:v>10574</c:v>
                </c:pt>
                <c:pt idx="14">
                  <c:v>#N/A</c:v>
                </c:pt>
              </c:numCache>
            </c:numRef>
          </c:val>
          <c:smooth val="0"/>
          <c:extLst>
            <c:ext xmlns:c16="http://schemas.microsoft.com/office/drawing/2014/chart" uri="{C3380CC4-5D6E-409C-BE32-E72D297353CC}">
              <c16:uniqueId val="{0000000B-B4D1-4537-8147-D88B5B4E58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5814</c:v>
                </c:pt>
                <c:pt idx="1">
                  <c:v>5316</c:v>
                </c:pt>
                <c:pt idx="2">
                  <c:v>4817</c:v>
                </c:pt>
              </c:numCache>
            </c:numRef>
          </c:val>
          <c:extLst>
            <c:ext xmlns:c16="http://schemas.microsoft.com/office/drawing/2014/chart" uri="{C3380CC4-5D6E-409C-BE32-E72D297353CC}">
              <c16:uniqueId val="{00000000-0FE3-4941-BDCC-F696EED9E0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679</c:v>
                </c:pt>
                <c:pt idx="1">
                  <c:v>593</c:v>
                </c:pt>
                <c:pt idx="2">
                  <c:v>415</c:v>
                </c:pt>
              </c:numCache>
            </c:numRef>
          </c:val>
          <c:extLst>
            <c:ext xmlns:c16="http://schemas.microsoft.com/office/drawing/2014/chart" uri="{C3380CC4-5D6E-409C-BE32-E72D297353CC}">
              <c16:uniqueId val="{00000001-0FE3-4941-BDCC-F696EED9E0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7914</c:v>
                </c:pt>
                <c:pt idx="1">
                  <c:v>7432</c:v>
                </c:pt>
                <c:pt idx="2">
                  <c:v>7330</c:v>
                </c:pt>
              </c:numCache>
            </c:numRef>
          </c:val>
          <c:extLst>
            <c:ext xmlns:c16="http://schemas.microsoft.com/office/drawing/2014/chart" uri="{C3380CC4-5D6E-409C-BE32-E72D297353CC}">
              <c16:uniqueId val="{00000002-0FE3-4941-BDCC-F696EED9E0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{D41656E6-432C-4B5B-AF73-6987DD9D16D0}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44-4C3A-A1CF-43061E4729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{BD082EA9-9FC5-49A8-A5B8-5829713FE4A3}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44-4C3A-A1CF-43061E4729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{D7CE0412-87D1-493F-BBAC-B0CC05607AFA}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44-4C3A-A1CF-43061E4729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{83FD9365-C4CD-4F6D-BB9A-513E537902A4}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44-4C3A-A1CF-43061E4729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{3D459560-F234-4086-B7F3-23111DD82CC9}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44-4C3A-A1CF-43061E4729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{DC82C91C-92CD-4716-9906-530691FE5149}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44-4C3A-A1CF-43061E47292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{7DB979FE-4669-4C55-9801-AF5CCD3B72DD}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44-4C3A-A1CF-43061E4729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{2FA5DCAE-4D20-4ED9-A033-7CEA3B7D3A4C}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44-4C3A-A1CF-43061E4729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{CC682DA0-6369-4A7A-8F51-BCBC79A430ED}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44-4C3A-A1CF-43061E4729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66.599999999999994</c:v>
                </c:pt>
                <c:pt idx="24">
                  <c:v>63.6</c:v>
                </c:pt>
                <c:pt idx="32">
                  <c:v>64.3</c:v>
                </c:pt>
              </c:numCache>
            </c:numRef>
          </c:xVal>
          <c:yVal>
            <c:numRef>
              <c:f>公会計指標分析・財政指標組合せ分析表!$BP$51:$DC$51</c:f>
              <c:numCache>
                <c:formatCode>#,##0.0;"▲ "#,##0.0</c:formatCode>
                <c:ptCount val="40"/>
                <c:pt idx="16">
                  <c:v>17.100000000000001</c:v>
                </c:pt>
                <c:pt idx="24">
                  <c:v>26.6</c:v>
                </c:pt>
                <c:pt idx="32">
                  <c:v>36.700000000000003</c:v>
                </c:pt>
              </c:numCache>
            </c:numRef>
          </c:yVal>
          <c:smooth val="0"/>
          <c:extLst>
            <c:ext xmlns:c16="http://schemas.microsoft.com/office/drawing/2014/chart" uri="{C3380CC4-5D6E-409C-BE32-E72D297353CC}">
              <c16:uniqueId val="{00000009-A144-4C3A-A1CF-43061E4729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{B1C5FD3D-4DBC-412E-993E-82C6A0CCA364}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44-4C3A-A1CF-43061E4729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{37256D79-B413-4E12-8E3E-84DF50E21CE0}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44-4C3A-A1CF-43061E4729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{8D2E2B8E-028C-412A-9F9C-5EEE39971A5E}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44-4C3A-A1CF-43061E4729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{ECA4450E-1008-46C3-8164-0959E2C35EB9}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44-4C3A-A1CF-43061E4729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{B6C31499-8681-4518-B33A-CAAC5A385E9D}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44-4C3A-A1CF-43061E4729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{3E320CCD-0818-4668-9CB4-60CE3731CE54}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44-4C3A-A1CF-43061E47292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{E3A5C9AF-2CCD-40C1-8805-FE7E9A23389A}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44-4C3A-A1CF-43061E47292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{1580183E-840F-4786-A196-2167D25DE3CA}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44-4C3A-A1CF-43061E47292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{B784F6E2-3B4F-4686-9BAF-9E02036F1D36}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44-4C3A-A1CF-43061E4729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A144-4C3A-A1CF-43061E472923}"/>
            </c:ext>
          </c:extLst>
        </c:ser>
        <c:dLbls>
          <c:showLegendKey val="0"/>
          <c:showVal val="1"/>
          <c:showCatName val="0"/>
          <c:showSerName val="0"/>
          <c:showPercent val="0"/>
          <c:showBubbleSize val="0"/>
        </c:dLbls>
        <c:axId val="46179840"/>
        <c:axId val="46181760"/>
      </c:scatterChart>
      <c:valAx>
        <c:axId val="46179840"/>
        <c:scaling>
          <c:orientation val="minMax"/>
          <c:max val="67.3"/>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{C0ED3DD9-6559-4971-9A94-3A2B4D685544}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F2-408D-BA52-3B1587D53D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{E3BE1B39-65DD-4058-AD5A-41FD4955FE82}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F2-408D-BA52-3B1587D53D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{8B6EEE37-CE5A-4D3C-8306-DA3E08B78DF5}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F2-408D-BA52-3B1587D53D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{7636805C-B12D-4D73-9666-FA6A3CC3D5A0}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F2-408D-BA52-3B1587D53D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{AF2AF361-DE7A-4000-8C99-9A220EA51AFE}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F2-408D-BA52-3B1587D53DB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{28B40EB0-EC3C-4FD4-B567-4EFB38ABAA49}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F2-408D-BA52-3B1587D53DB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{3A178498-4652-460B-AC29-F6BB38D4804B}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F2-408D-BA52-3B1587D53DB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{B33B5025-EDF5-45E7-97A4-716EB3B45053}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F2-408D-BA52-3B1587D53DB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{69A5EC09-B7E4-4D14-A395-D42767C52BE2}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F2-408D-BA52-3B1587D53D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5.2</c:v>
                </c:pt>
                <c:pt idx="16">
                  <c:v>2.5</c:v>
                </c:pt>
                <c:pt idx="24">
                  <c:v>3.7</c:v>
                </c:pt>
                <c:pt idx="32">
                  <c:v>4.8</c:v>
                </c:pt>
              </c:numCache>
            </c:numRef>
          </c:xVal>
          <c:yVal>
            <c:numRef>
              <c:f>公会計指標分析・財政指標組合せ分析表!$BP$73:$DC$73</c:f>
              <c:numCache>
                <c:formatCode>#,##0.0;"▲ "#,##0.0</c:formatCode>
                <c:ptCount val="40"/>
                <c:pt idx="0">
                  <c:v>8.8000000000000007</c:v>
                </c:pt>
                <c:pt idx="8">
                  <c:v>0.8</c:v>
                </c:pt>
                <c:pt idx="16">
                  <c:v>17.100000000000001</c:v>
                </c:pt>
                <c:pt idx="24">
                  <c:v>26.6</c:v>
                </c:pt>
                <c:pt idx="32">
                  <c:v>36.700000000000003</c:v>
                </c:pt>
              </c:numCache>
            </c:numRef>
          </c:yVal>
          <c:smooth val="0"/>
          <c:extLst>
            <c:ext xmlns:c16="http://schemas.microsoft.com/office/drawing/2014/chart" uri="{C3380CC4-5D6E-409C-BE32-E72D297353CC}">
              <c16:uniqueId val="{00000009-A4F2-408D-BA52-3B1587D53D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{E3D09E7B-F93B-430C-BC11-F2E4ECFE0969}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F2-408D-BA52-3B1587D53D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{2926425C-548C-4814-BC5B-7472DD792843}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F2-408D-BA52-3B1587D53D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{EC6CFC3E-E56D-4C3D-9752-759450BE1939}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F2-408D-BA52-3B1587D53D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{81B61480-588E-44BE-8A45-2E5D267D4E92}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F2-408D-BA52-3B1587D53D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{F29B6249-4AD1-49FA-91BE-1CE859A5C291}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F2-408D-BA52-3B1587D53DB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{0DB1FA20-5BAB-4AC6-8DA7-693029BA461E}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F2-408D-BA52-3B1587D53DB4}"/>
                </c:ext>
              </c:extLst>
            </c:dLbl>
            <c:dLbl>
              <c:idx val="16"/>
              <c:layout>
                <c:manualLayout>
                  <c:x val="-4.5160355153971203E-2"/>
                  <c:y val="-5.01269943907386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{9966B51D-ACC9-4886-9687-91B2706C96E0}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F2-408D-BA52-3B1587D53DB4}"/>
                </c:ext>
              </c:extLst>
            </c:dLbl>
            <c:dLbl>
              <c:idx val="24"/>
              <c:layout>
                <c:manualLayout>
                  <c:x val="-1.8235628084250059E-2"/>
                  <c:y val="-7.470629978484938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{2FF2C627-FA07-4162-9A6C-3995512E0E5C}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F2-408D-BA52-3B1587D53DB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{D8BC1113-4A35-4CAA-B29C-707225D23062}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F2-408D-BA52-3B1587D53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A4F2-408D-BA52-3B1587D53DB4}"/>
            </c:ext>
          </c:extLst>
        </c:ser>
        <c:dLbls>
          <c:showLegendKey val="0"/>
          <c:showVal val="1"/>
          <c:showCatName val="0"/>
          <c:showSerName val="0"/>
          <c:showPercent val="0"/>
          <c:showBubbleSize val="0"/>
        </c:dLbls>
        <c:axId val="84219776"/>
        <c:axId val="84234240"/>
      </c:scatterChart>
      <c:valAx>
        <c:axId val="84219776"/>
        <c:scaling>
          <c:orientation val="minMax"/>
          <c:max val="7.5"/>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no"?><Relationships xmlns="http://schemas.openxmlformats.org/package/2006/relationships"><Relationship Id="rId1" Target="../charts/chart1.xml" Type="http://schemas.openxmlformats.org/officeDocument/2006/relationships/chart"/></Relationships>
</file>

<file path=xl/drawings/_rels/drawing8.xml.rels><?xml version="1.0" encoding="UTF-8" standalone="no"?><Relationships xmlns="http://schemas.openxmlformats.org/package/2006/relationships"><Relationship Id="rId1" Target="../charts/chart2.xml" Type="http://schemas.openxmlformats.org/officeDocument/2006/relationships/chart"/></Relationships>
</file>

<file path=xl/drawings/_rels/drawing9.xml.rels><?xml version="1.0" encoding="UTF-8" standalone="no"?><Relationships xmlns="http://schemas.openxmlformats.org/package/2006/relationships"><Relationship Id="rId1" Target="../charts/chart3.xml" Type="http://schemas.openxmlformats.org/officeDocument/2006/relationships/chart"/></Relationships>
</file>

<file path=xl/drawings/_rels/drawing10.xml.rels><?xml version="1.0" encoding="UTF-8" standalone="no"?><Relationships xmlns="http://schemas.openxmlformats.org/package/2006/relationships"><Relationship Id="rId1" Target="../charts/chart4.xml" Type="http://schemas.openxmlformats.org/officeDocument/2006/relationships/chart"/></Relationships>
</file>

<file path=xl/drawings/_rels/drawing11.xml.rels><?xml version="1.0" encoding="UTF-8" standalone="no"?><Relationships xmlns="http://schemas.openxmlformats.org/package/2006/relationships"><Relationship Id="rId1" Target="../charts/chart5.xml" Type="http://schemas.openxmlformats.org/officeDocument/2006/relationships/chart"/></Relationships>
</file>

<file path=xl/drawings/_rels/drawing12.xml.rels><?xml version="1.0" encoding="UTF-8" standalone="no"?><Relationships xmlns="http://schemas.openxmlformats.org/package/2006/relationships"><Relationship Id="rId1" Target="../charts/chart6.xml" Type="http://schemas.openxmlformats.org/officeDocument/2006/relationships/chart"/></Relationships>
</file>

<file path=xl/drawings/_rels/drawing13.xml.rels><?xml version="1.0" encoding="UTF-8" standalone="no"?><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本市の財政力指数は、類似団体の平均よりも高い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となっておりますが、平成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をピークに高齢者人口の増加等により低下し、普通交付税に依存した財政状況が続いています。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今後は交付税に依存しない自主・自立した財政構造に転換することが望まれます。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本市の経常収支比率は、類似団体平均よりも高い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年度に過去最高の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となり、その後人件費の削減等に取り組んできた結果、徐々に改善されてきたものの、物件費や扶助費、老朽化した公共施設の再生に伴う公債費の増加等により、増加傾向にあります。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今後も経営改革大綱に基づき、経常経費の削減に努めていきます。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17526</xdr:rowOff>
    </xdr:to>
    <xdr:cxnSp macro="">
      <xdr:nvCxnSpPr>
        <xdr:cNvPr id="130" name="直線コネクタ 129"/>
        <xdr:cNvCxnSpPr/>
      </xdr:nvCxnSpPr>
      <xdr:spPr>
        <a:xfrm>
          <a:off x="4114800" y="110266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64</xdr:row>
      <xdr:rowOff>53848</xdr:rowOff>
    </xdr:to>
    <xdr:cxnSp macro="">
      <xdr:nvCxnSpPr>
        <xdr:cNvPr id="133" name="直線コネクタ 132"/>
        <xdr:cNvCxnSpPr/>
      </xdr:nvCxnSpPr>
      <xdr:spPr>
        <a:xfrm>
          <a:off x="3225800" y="1083360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63</xdr:row>
      <xdr:rowOff>32258</xdr:rowOff>
    </xdr:to>
    <xdr:cxnSp macro="">
      <xdr:nvCxnSpPr>
        <xdr:cNvPr id="136" name="直線コネクタ 135"/>
        <xdr:cNvCxnSpPr/>
      </xdr:nvCxnSpPr>
      <xdr:spPr>
        <a:xfrm>
          <a:off x="2336800" y="107177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5588</xdr:rowOff>
    </xdr:to>
    <xdr:cxnSp macro="">
      <xdr:nvCxnSpPr>
        <xdr:cNvPr id="139" name="直線コネクタ 138"/>
        <xdr:cNvCxnSpPr/>
      </xdr:nvCxnSpPr>
      <xdr:spPr>
        <a:xfrm flipV="1">
          <a:off x="1447800" y="1071778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3" name="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4" name="テキスト ボックス 153"/>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7" name="楕円 156"/>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8" name="テキスト ボックス 157"/>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本市の人口１人当たり人件費・物件費等決算額は、類似団体平均よりも高い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126,240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これは、マンパワーによる行政サービスの充実に努めてきたため、職員数が類似団体よりも多いことが主な要因です。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これまで職員数の削減に取り組んできましたが、今後も職員数の適正化に努めていきます。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94776</xdr:rowOff>
    </xdr:from>
    <xdr:to>
      <xdr:col>23</xdr:col>
      <xdr:colOff>133350</xdr:colOff>
      <xdr:row>84</xdr:row>
      <xdr:rowOff>102544</xdr:rowOff>
    </xdr:to>
    <xdr:cxnSp macro="">
      <xdr:nvCxnSpPr>
        <xdr:cNvPr id="195" name="直線コネクタ 194"/>
        <xdr:cNvCxnSpPr/>
      </xdr:nvCxnSpPr>
      <xdr:spPr>
        <a:xfrm>
          <a:off x="4114800" y="14496576"/>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94776</xdr:rowOff>
    </xdr:from>
    <xdr:to>
      <xdr:col>19</xdr:col>
      <xdr:colOff>133350</xdr:colOff>
      <xdr:row>84</xdr:row>
      <xdr:rowOff>95867</xdr:rowOff>
    </xdr:to>
    <xdr:cxnSp macro="">
      <xdr:nvCxnSpPr>
        <xdr:cNvPr id="198" name="直線コネクタ 197"/>
        <xdr:cNvCxnSpPr/>
      </xdr:nvCxnSpPr>
      <xdr:spPr>
        <a:xfrm flipV="1">
          <a:off x="3225800" y="14496576"/>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95867</xdr:rowOff>
    </xdr:from>
    <xdr:to>
      <xdr:col>15</xdr:col>
      <xdr:colOff>82550</xdr:colOff>
      <xdr:row>84</xdr:row>
      <xdr:rowOff>117435</xdr:rowOff>
    </xdr:to>
    <xdr:cxnSp macro="">
      <xdr:nvCxnSpPr>
        <xdr:cNvPr id="201" name="直線コネクタ 200"/>
        <xdr:cNvCxnSpPr/>
      </xdr:nvCxnSpPr>
      <xdr:spPr>
        <a:xfrm flipV="1">
          <a:off x="2336800" y="1449766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94661</xdr:rowOff>
    </xdr:from>
    <xdr:to>
      <xdr:col>11</xdr:col>
      <xdr:colOff>31750</xdr:colOff>
      <xdr:row>84</xdr:row>
      <xdr:rowOff>117435</xdr:rowOff>
    </xdr:to>
    <xdr:cxnSp macro="">
      <xdr:nvCxnSpPr>
        <xdr:cNvPr id="204" name="直線コネクタ 203"/>
        <xdr:cNvCxnSpPr/>
      </xdr:nvCxnSpPr>
      <xdr:spPr>
        <a:xfrm>
          <a:off x="1447800" y="14496461"/>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97175</xdr:rowOff>
    </xdr:from>
    <xdr:ext cx="762000" cy="259045"/>
    <xdr:sp macro="" textlink="">
      <xdr:nvSpPr>
        <xdr:cNvPr id="206" name="テキスト ボックス 205"/>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51744</xdr:rowOff>
    </xdr:from>
    <xdr:to>
      <xdr:col>23</xdr:col>
      <xdr:colOff>184150</xdr:colOff>
      <xdr:row>84</xdr:row>
      <xdr:rowOff>153344</xdr:rowOff>
    </xdr:to>
    <xdr:sp macro="" textlink="">
      <xdr:nvSpPr>
        <xdr:cNvPr id="214" name="楕円 213"/>
        <xdr:cNvSpPr/>
      </xdr:nvSpPr>
      <xdr:spPr>
        <a:xfrm>
          <a:off x="4902200" y="144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23821</xdr:rowOff>
    </xdr:from>
    <xdr:ext cx="762000" cy="259045"/>
    <xdr:sp macro="" textlink="">
      <xdr:nvSpPr>
        <xdr:cNvPr id="215" name="人件費・物件費等の状況該当値テキスト"/>
        <xdr:cNvSpPr txBox="1"/>
      </xdr:nvSpPr>
      <xdr:spPr>
        <a:xfrm>
          <a:off x="5041900" y="1442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43976</xdr:rowOff>
    </xdr:from>
    <xdr:to>
      <xdr:col>19</xdr:col>
      <xdr:colOff>184150</xdr:colOff>
      <xdr:row>84</xdr:row>
      <xdr:rowOff>145576</xdr:rowOff>
    </xdr:to>
    <xdr:sp macro="" textlink="">
      <xdr:nvSpPr>
        <xdr:cNvPr id="216" name="楕円 215"/>
        <xdr:cNvSpPr/>
      </xdr:nvSpPr>
      <xdr:spPr>
        <a:xfrm>
          <a:off x="4064000" y="144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130353</xdr:rowOff>
    </xdr:from>
    <xdr:ext cx="736600" cy="259045"/>
    <xdr:sp macro="" textlink="">
      <xdr:nvSpPr>
        <xdr:cNvPr id="217" name="テキスト ボックス 216"/>
        <xdr:cNvSpPr txBox="1"/>
      </xdr:nvSpPr>
      <xdr:spPr>
        <a:xfrm>
          <a:off x="3733800" y="1453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45067</xdr:rowOff>
    </xdr:from>
    <xdr:to>
      <xdr:col>15</xdr:col>
      <xdr:colOff>133350</xdr:colOff>
      <xdr:row>84</xdr:row>
      <xdr:rowOff>146667</xdr:rowOff>
    </xdr:to>
    <xdr:sp macro="" textlink="">
      <xdr:nvSpPr>
        <xdr:cNvPr id="218" name="楕円 217"/>
        <xdr:cNvSpPr/>
      </xdr:nvSpPr>
      <xdr:spPr>
        <a:xfrm>
          <a:off x="3175000" y="144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131444</xdr:rowOff>
    </xdr:from>
    <xdr:ext cx="762000" cy="259045"/>
    <xdr:sp macro="" textlink="">
      <xdr:nvSpPr>
        <xdr:cNvPr id="219" name="テキスト ボックス 218"/>
        <xdr:cNvSpPr txBox="1"/>
      </xdr:nvSpPr>
      <xdr:spPr>
        <a:xfrm>
          <a:off x="2844800" y="14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66635</xdr:rowOff>
    </xdr:from>
    <xdr:to>
      <xdr:col>11</xdr:col>
      <xdr:colOff>82550</xdr:colOff>
      <xdr:row>84</xdr:row>
      <xdr:rowOff>168235</xdr:rowOff>
    </xdr:to>
    <xdr:sp macro="" textlink="">
      <xdr:nvSpPr>
        <xdr:cNvPr id="220" name="楕円 219"/>
        <xdr:cNvSpPr/>
      </xdr:nvSpPr>
      <xdr:spPr>
        <a:xfrm>
          <a:off x="2286000" y="14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153012</xdr:rowOff>
    </xdr:from>
    <xdr:ext cx="762000" cy="259045"/>
    <xdr:sp macro="" textlink="">
      <xdr:nvSpPr>
        <xdr:cNvPr id="221" name="テキスト ボックス 220"/>
        <xdr:cNvSpPr txBox="1"/>
      </xdr:nvSpPr>
      <xdr:spPr>
        <a:xfrm>
          <a:off x="1955800" y="145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43861</xdr:rowOff>
    </xdr:from>
    <xdr:to>
      <xdr:col>7</xdr:col>
      <xdr:colOff>31750</xdr:colOff>
      <xdr:row>84</xdr:row>
      <xdr:rowOff>145461</xdr:rowOff>
    </xdr:to>
    <xdr:sp macro="" textlink="">
      <xdr:nvSpPr>
        <xdr:cNvPr id="222" name="楕円 221"/>
        <xdr:cNvSpPr/>
      </xdr:nvSpPr>
      <xdr:spPr>
        <a:xfrm>
          <a:off x="1397000" y="144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130238</xdr:rowOff>
    </xdr:from>
    <xdr:ext cx="762000" cy="259045"/>
    <xdr:sp macro="" textlink="">
      <xdr:nvSpPr>
        <xdr:cNvPr id="223" name="テキスト ボックス 222"/>
        <xdr:cNvSpPr txBox="1"/>
      </xdr:nvSpPr>
      <xdr:spPr>
        <a:xfrm>
          <a:off x="1066800" y="1453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本市のラスパイレス指数は、類似団体平均より高い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国家公務員の時限的な給与改定特例法による給与減額支給措置が平成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年度になくなり、措置前の水準に近い数値となっています。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今後も適正な水準の確保に努めていきます。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55" name="直線コネクタ 254"/>
        <xdr:cNvCxnSpPr/>
      </xdr:nvCxnSpPr>
      <xdr:spPr>
        <a:xfrm>
          <a:off x="16179800" y="1523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144780</xdr:rowOff>
    </xdr:to>
    <xdr:cxnSp macro="">
      <xdr:nvCxnSpPr>
        <xdr:cNvPr id="258" name="直線コネクタ 257"/>
        <xdr:cNvCxnSpPr/>
      </xdr:nvCxnSpPr>
      <xdr:spPr>
        <a:xfrm>
          <a:off x="15290800" y="151358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72389</xdr:rowOff>
    </xdr:to>
    <xdr:cxnSp macro="">
      <xdr:nvCxnSpPr>
        <xdr:cNvPr id="261" name="直線コネクタ 260"/>
        <xdr:cNvCxnSpPr/>
      </xdr:nvCxnSpPr>
      <xdr:spPr>
        <a:xfrm flipV="1">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72389</xdr:rowOff>
    </xdr:to>
    <xdr:cxnSp macro="">
      <xdr:nvCxnSpPr>
        <xdr:cNvPr id="264" name="直線コネクタ 263"/>
        <xdr:cNvCxnSpPr/>
      </xdr:nvCxnSpPr>
      <xdr:spPr>
        <a:xfrm>
          <a:off x="13512800" y="1496695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4" name="楕円 273"/>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5" name="給与水準   （国との比較）該当値テキスト"/>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本市の人口千人当たり職員数は、類似団体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習志野市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計画に基づき、職員数の適正化に努めていきます。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64</xdr:row>
      <xdr:rowOff>108313</xdr:rowOff>
    </xdr:to>
    <xdr:cxnSp macro="">
      <xdr:nvCxnSpPr>
        <xdr:cNvPr id="320" name="直線コネクタ 319"/>
        <xdr:cNvCxnSpPr/>
      </xdr:nvCxnSpPr>
      <xdr:spPr>
        <a:xfrm>
          <a:off x="16179800" y="11081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111760</xdr:rowOff>
    </xdr:to>
    <xdr:cxnSp macro="">
      <xdr:nvCxnSpPr>
        <xdr:cNvPr id="323" name="直線コネクタ 322"/>
        <xdr:cNvCxnSpPr/>
      </xdr:nvCxnSpPr>
      <xdr:spPr>
        <a:xfrm flipV="1">
          <a:off x="15290800" y="110811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111760</xdr:rowOff>
    </xdr:from>
    <xdr:to>
      <xdr:col>72</xdr:col>
      <xdr:colOff>203200</xdr:colOff>
      <xdr:row>64</xdr:row>
      <xdr:rowOff>156573</xdr:rowOff>
    </xdr:to>
    <xdr:cxnSp macro="">
      <xdr:nvCxnSpPr>
        <xdr:cNvPr id="326" name="直線コネクタ 325"/>
        <xdr:cNvCxnSpPr/>
      </xdr:nvCxnSpPr>
      <xdr:spPr>
        <a:xfrm flipV="1">
          <a:off x="14401800" y="110845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156573</xdr:rowOff>
    </xdr:from>
    <xdr:to>
      <xdr:col>68</xdr:col>
      <xdr:colOff>152400</xdr:colOff>
      <xdr:row>65</xdr:row>
      <xdr:rowOff>26488</xdr:rowOff>
    </xdr:to>
    <xdr:cxnSp macro="">
      <xdr:nvCxnSpPr>
        <xdr:cNvPr id="329" name="直線コネクタ 328"/>
        <xdr:cNvCxnSpPr/>
      </xdr:nvCxnSpPr>
      <xdr:spPr>
        <a:xfrm flipV="1">
          <a:off x="13512800" y="111293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57513</xdr:rowOff>
    </xdr:from>
    <xdr:to>
      <xdr:col>81</xdr:col>
      <xdr:colOff>95250</xdr:colOff>
      <xdr:row>64</xdr:row>
      <xdr:rowOff>159113</xdr:rowOff>
    </xdr:to>
    <xdr:sp macro="" textlink="">
      <xdr:nvSpPr>
        <xdr:cNvPr id="339" name="楕円 338"/>
        <xdr:cNvSpPr/>
      </xdr:nvSpPr>
      <xdr:spPr>
        <a:xfrm>
          <a:off x="16967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29590</xdr:rowOff>
    </xdr:from>
    <xdr:ext cx="762000" cy="259045"/>
    <xdr:sp macro="" textlink="">
      <xdr:nvSpPr>
        <xdr:cNvPr id="340" name="定員管理の状況該当値テキスト"/>
        <xdr:cNvSpPr txBox="1"/>
      </xdr:nvSpPr>
      <xdr:spPr>
        <a:xfrm>
          <a:off x="17106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1" name="楕円 340"/>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2" name="テキスト ボックス 341"/>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60960</xdr:rowOff>
    </xdr:from>
    <xdr:to>
      <xdr:col>73</xdr:col>
      <xdr:colOff>44450</xdr:colOff>
      <xdr:row>64</xdr:row>
      <xdr:rowOff>162560</xdr:rowOff>
    </xdr:to>
    <xdr:sp macro="" textlink="">
      <xdr:nvSpPr>
        <xdr:cNvPr id="343" name="楕円 342"/>
        <xdr:cNvSpPr/>
      </xdr:nvSpPr>
      <xdr:spPr>
        <a:xfrm>
          <a:off x="15240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147337</xdr:rowOff>
    </xdr:from>
    <xdr:ext cx="762000" cy="259045"/>
    <xdr:sp macro="" textlink="">
      <xdr:nvSpPr>
        <xdr:cNvPr id="344" name="テキスト ボックス 343"/>
        <xdr:cNvSpPr txBox="1"/>
      </xdr:nvSpPr>
      <xdr:spPr>
        <a:xfrm>
          <a:off x="14909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105773</xdr:rowOff>
    </xdr:from>
    <xdr:to>
      <xdr:col>68</xdr:col>
      <xdr:colOff>203200</xdr:colOff>
      <xdr:row>65</xdr:row>
      <xdr:rowOff>35923</xdr:rowOff>
    </xdr:to>
    <xdr:sp macro="" textlink="">
      <xdr:nvSpPr>
        <xdr:cNvPr id="345" name="楕円 344"/>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20700</xdr:rowOff>
    </xdr:from>
    <xdr:ext cx="762000" cy="259045"/>
    <xdr:sp macro="" textlink="">
      <xdr:nvSpPr>
        <xdr:cNvPr id="346" name="テキスト ボックス 345"/>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147138</xdr:rowOff>
    </xdr:from>
    <xdr:to>
      <xdr:col>64</xdr:col>
      <xdr:colOff>152400</xdr:colOff>
      <xdr:row>65</xdr:row>
      <xdr:rowOff>77288</xdr:rowOff>
    </xdr:to>
    <xdr:sp macro="" textlink="">
      <xdr:nvSpPr>
        <xdr:cNvPr id="347" name="楕円 346"/>
        <xdr:cNvSpPr/>
      </xdr:nvSpPr>
      <xdr:spPr>
        <a:xfrm>
          <a:off x="13462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62065</xdr:rowOff>
    </xdr:from>
    <xdr:ext cx="762000" cy="259045"/>
    <xdr:sp macro="" textlink="">
      <xdr:nvSpPr>
        <xdr:cNvPr id="348" name="テキスト ボックス 347"/>
        <xdr:cNvSpPr txBox="1"/>
      </xdr:nvSpPr>
      <xdr:spPr>
        <a:xfrm>
          <a:off x="13131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本市の実質公債費比率は類似団体の平均よりも高い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これは、公債費に準ずる債務負担行為に係るものが増加したことによるものです。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161472</xdr:rowOff>
    </xdr:to>
    <xdr:cxnSp macro="">
      <xdr:nvCxnSpPr>
        <xdr:cNvPr id="383" name="直線コネクタ 382"/>
        <xdr:cNvCxnSpPr/>
      </xdr:nvCxnSpPr>
      <xdr:spPr>
        <a:xfrm>
          <a:off x="16179800" y="68930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40</xdr:row>
      <xdr:rowOff>35076</xdr:rowOff>
    </xdr:to>
    <xdr:cxnSp macro="">
      <xdr:nvCxnSpPr>
        <xdr:cNvPr id="386" name="直線コネクタ 385"/>
        <xdr:cNvCxnSpPr/>
      </xdr:nvCxnSpPr>
      <xdr:spPr>
        <a:xfrm>
          <a:off x="15290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41</xdr:row>
      <xdr:rowOff>35983</xdr:rowOff>
    </xdr:to>
    <xdr:cxnSp macro="">
      <xdr:nvCxnSpPr>
        <xdr:cNvPr id="389" name="直線コネクタ 388"/>
        <xdr:cNvCxnSpPr/>
      </xdr:nvCxnSpPr>
      <xdr:spPr>
        <a:xfrm flipV="1">
          <a:off x="14401800" y="67551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82852</xdr:rowOff>
    </xdr:to>
    <xdr:cxnSp macro="">
      <xdr:nvCxnSpPr>
        <xdr:cNvPr id="392" name="直線コネクタ 391"/>
        <xdr:cNvCxnSpPr/>
      </xdr:nvCxnSpPr>
      <xdr:spPr>
        <a:xfrm flipV="1">
          <a:off x="13512800" y="706543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2" name="楕円 401"/>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3"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4" name="楕円 403"/>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5" name="テキスト ボックス 404"/>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6" name="楕円 405"/>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7" name="テキスト ボックス 406"/>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9" name="テキスト ボックス 40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0" name="楕円 409"/>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1" name="テキスト ボックス 410"/>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本市の将来負担比率は、類似団体平均よりも高い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これは、基金や都市計画税収などの充当可能財源等が前年度よりも減少したことによるものです。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155504</xdr:rowOff>
    </xdr:from>
    <xdr:to>
      <xdr:col>81</xdr:col>
      <xdr:colOff>44450</xdr:colOff>
      <xdr:row>16</xdr:row>
      <xdr:rowOff>119450</xdr:rowOff>
    </xdr:to>
    <xdr:cxnSp macro="">
      <xdr:nvCxnSpPr>
        <xdr:cNvPr id="445" name="直線コネクタ 444"/>
        <xdr:cNvCxnSpPr/>
      </xdr:nvCxnSpPr>
      <xdr:spPr>
        <a:xfrm>
          <a:off x="16179800" y="2727254"/>
          <a:ext cx="8382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28152</xdr:rowOff>
    </xdr:from>
    <xdr:to>
      <xdr:col>77</xdr:col>
      <xdr:colOff>44450</xdr:colOff>
      <xdr:row>15</xdr:row>
      <xdr:rowOff>155504</xdr:rowOff>
    </xdr:to>
    <xdr:cxnSp macro="">
      <xdr:nvCxnSpPr>
        <xdr:cNvPr id="448" name="直線コネクタ 447"/>
        <xdr:cNvCxnSpPr/>
      </xdr:nvCxnSpPr>
      <xdr:spPr>
        <a:xfrm>
          <a:off x="15290800" y="2599902"/>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152541</xdr:rowOff>
    </xdr:from>
    <xdr:to>
      <xdr:col>72</xdr:col>
      <xdr:colOff>203200</xdr:colOff>
      <xdr:row>15</xdr:row>
      <xdr:rowOff>28152</xdr:rowOff>
    </xdr:to>
    <xdr:cxnSp macro="">
      <xdr:nvCxnSpPr>
        <xdr:cNvPr id="451" name="直線コネクタ 450"/>
        <xdr:cNvCxnSpPr/>
      </xdr:nvCxnSpPr>
      <xdr:spPr>
        <a:xfrm>
          <a:off x="14401800" y="2381391"/>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152541</xdr:rowOff>
    </xdr:from>
    <xdr:to>
      <xdr:col>68</xdr:col>
      <xdr:colOff>152400</xdr:colOff>
      <xdr:row>14</xdr:row>
      <xdr:rowOff>88335</xdr:rowOff>
    </xdr:to>
    <xdr:cxnSp macro="">
      <xdr:nvCxnSpPr>
        <xdr:cNvPr id="454" name="直線コネクタ 453"/>
        <xdr:cNvCxnSpPr/>
      </xdr:nvCxnSpPr>
      <xdr:spPr>
        <a:xfrm flipV="1">
          <a:off x="13512800" y="238139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6" name="テキスト ボックス 455"/>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68650</xdr:rowOff>
    </xdr:from>
    <xdr:to>
      <xdr:col>81</xdr:col>
      <xdr:colOff>95250</xdr:colOff>
      <xdr:row>16</xdr:row>
      <xdr:rowOff>170250</xdr:rowOff>
    </xdr:to>
    <xdr:sp macro="" textlink="">
      <xdr:nvSpPr>
        <xdr:cNvPr id="464" name="楕円 463"/>
        <xdr:cNvSpPr/>
      </xdr:nvSpPr>
      <xdr:spPr>
        <a:xfrm>
          <a:off x="169672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40727</xdr:rowOff>
    </xdr:from>
    <xdr:ext cx="762000" cy="259045"/>
    <xdr:sp macro="" textlink="">
      <xdr:nvSpPr>
        <xdr:cNvPr id="465" name="将来負担の状況該当値テキスト"/>
        <xdr:cNvSpPr txBox="1"/>
      </xdr:nvSpPr>
      <xdr:spPr>
        <a:xfrm>
          <a:off x="17106900" y="27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104704</xdr:rowOff>
    </xdr:from>
    <xdr:to>
      <xdr:col>77</xdr:col>
      <xdr:colOff>95250</xdr:colOff>
      <xdr:row>16</xdr:row>
      <xdr:rowOff>34854</xdr:rowOff>
    </xdr:to>
    <xdr:sp macro="" textlink="">
      <xdr:nvSpPr>
        <xdr:cNvPr id="466" name="楕円 465"/>
        <xdr:cNvSpPr/>
      </xdr:nvSpPr>
      <xdr:spPr>
        <a:xfrm>
          <a:off x="161290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19631</xdr:rowOff>
    </xdr:from>
    <xdr:ext cx="736600" cy="259045"/>
    <xdr:sp macro="" textlink="">
      <xdr:nvSpPr>
        <xdr:cNvPr id="467" name="テキスト ボックス 466"/>
        <xdr:cNvSpPr txBox="1"/>
      </xdr:nvSpPr>
      <xdr:spPr>
        <a:xfrm>
          <a:off x="15798800" y="276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148802</xdr:rowOff>
    </xdr:from>
    <xdr:to>
      <xdr:col>73</xdr:col>
      <xdr:colOff>44450</xdr:colOff>
      <xdr:row>15</xdr:row>
      <xdr:rowOff>78952</xdr:rowOff>
    </xdr:to>
    <xdr:sp macro="" textlink="">
      <xdr:nvSpPr>
        <xdr:cNvPr id="468" name="楕円 467"/>
        <xdr:cNvSpPr/>
      </xdr:nvSpPr>
      <xdr:spPr>
        <a:xfrm>
          <a:off x="15240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63729</xdr:rowOff>
    </xdr:from>
    <xdr:ext cx="762000" cy="259045"/>
    <xdr:sp macro="" textlink="">
      <xdr:nvSpPr>
        <xdr:cNvPr id="469" name="テキスト ボックス 468"/>
        <xdr:cNvSpPr txBox="1"/>
      </xdr:nvSpPr>
      <xdr:spPr>
        <a:xfrm>
          <a:off x="14909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101741</xdr:rowOff>
    </xdr:from>
    <xdr:to>
      <xdr:col>68</xdr:col>
      <xdr:colOff>203200</xdr:colOff>
      <xdr:row>14</xdr:row>
      <xdr:rowOff>31891</xdr:rowOff>
    </xdr:to>
    <xdr:sp macro="" textlink="">
      <xdr:nvSpPr>
        <xdr:cNvPr id="470" name="楕円 469"/>
        <xdr:cNvSpPr/>
      </xdr:nvSpPr>
      <xdr:spPr>
        <a:xfrm>
          <a:off x="14351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42068</xdr:rowOff>
    </xdr:from>
    <xdr:ext cx="762000" cy="259045"/>
    <xdr:sp macro="" textlink="">
      <xdr:nvSpPr>
        <xdr:cNvPr id="471" name="テキスト ボックス 470"/>
        <xdr:cNvSpPr txBox="1"/>
      </xdr:nvSpPr>
      <xdr:spPr>
        <a:xfrm>
          <a:off x="14020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37535</xdr:rowOff>
    </xdr:from>
    <xdr:to>
      <xdr:col>64</xdr:col>
      <xdr:colOff>152400</xdr:colOff>
      <xdr:row>14</xdr:row>
      <xdr:rowOff>139135</xdr:rowOff>
    </xdr:to>
    <xdr:sp macro="" textlink="">
      <xdr:nvSpPr>
        <xdr:cNvPr id="472" name="楕円 471"/>
        <xdr:cNvSpPr/>
      </xdr:nvSpPr>
      <xdr:spPr>
        <a:xfrm>
          <a:off x="13462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149312</xdr:rowOff>
    </xdr:from>
    <xdr:ext cx="762000" cy="259045"/>
    <xdr:sp macro="" textlink="">
      <xdr:nvSpPr>
        <xdr:cNvPr id="473" name="テキスト ボックス 472"/>
        <xdr:cNvSpPr txBox="1"/>
      </xdr:nvSpPr>
      <xdr:spPr>
        <a:xfrm>
          <a:off x="13131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本市の人件費に係る経常収支比率は、類似団体平均よりも高い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これは保育所、幼稚園、こども園、高等学校などを直営で運営しているために、職員数が類似団体平均と比較して多いことが主な要因です。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今後も引き続き民間活力の導入などにより、人件費の抑制に努めていきます。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39</xdr:row>
      <xdr:rowOff>115570</xdr:rowOff>
    </xdr:to>
    <xdr:cxnSp macro="">
      <xdr:nvCxnSpPr>
        <xdr:cNvPr id="66" name="直線コネクタ 65"/>
        <xdr:cNvCxnSpPr/>
      </xdr:nvCxnSpPr>
      <xdr:spPr>
        <a:xfrm flipV="1">
          <a:off x="3987800" y="678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123190</xdr:rowOff>
    </xdr:to>
    <xdr:cxnSp macro="">
      <xdr:nvCxnSpPr>
        <xdr:cNvPr id="69" name="直線コネクタ 68"/>
        <xdr:cNvCxnSpPr/>
      </xdr:nvCxnSpPr>
      <xdr:spPr>
        <a:xfrm flipV="1">
          <a:off x="30988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39</xdr:row>
      <xdr:rowOff>153670</xdr:rowOff>
    </xdr:to>
    <xdr:cxnSp macro="">
      <xdr:nvCxnSpPr>
        <xdr:cNvPr id="72" name="直線コネクタ 71"/>
        <xdr:cNvCxnSpPr/>
      </xdr:nvCxnSpPr>
      <xdr:spPr>
        <a:xfrm flipV="1">
          <a:off x="2209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81280</xdr:rowOff>
    </xdr:to>
    <xdr:cxnSp macro="">
      <xdr:nvCxnSpPr>
        <xdr:cNvPr id="75" name="直線コネクタ 74"/>
        <xdr:cNvCxnSpPr/>
      </xdr:nvCxnSpPr>
      <xdr:spPr>
        <a:xfrm flipV="1">
          <a:off x="1320800" y="684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102870</xdr:rowOff>
    </xdr:from>
    <xdr:to>
      <xdr:col>11</xdr:col>
      <xdr:colOff>60325</xdr:colOff>
      <xdr:row>40</xdr:row>
      <xdr:rowOff>33020</xdr:rowOff>
    </xdr:to>
    <xdr:sp macro="" textlink="">
      <xdr:nvSpPr>
        <xdr:cNvPr id="91" name="楕円 90"/>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17797</xdr:rowOff>
    </xdr:from>
    <xdr:ext cx="762000" cy="259045"/>
    <xdr:sp macro="" textlink="">
      <xdr:nvSpPr>
        <xdr:cNvPr id="92" name="テキスト ボックス 91"/>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本市の物件費に係る経常収支比率は、類似団体平均よりも高い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ることから、物件費の増加が見込まれ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14986</xdr:rowOff>
    </xdr:to>
    <xdr:cxnSp macro="">
      <xdr:nvCxnSpPr>
        <xdr:cNvPr id="125" name="直線コネクタ 124"/>
        <xdr:cNvCxnSpPr/>
      </xdr:nvCxnSpPr>
      <xdr:spPr>
        <a:xfrm>
          <a:off x="15671800" y="2925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10414</xdr:rowOff>
    </xdr:to>
    <xdr:cxnSp macro="">
      <xdr:nvCxnSpPr>
        <xdr:cNvPr id="128" name="直線コネクタ 127"/>
        <xdr:cNvCxnSpPr/>
      </xdr:nvCxnSpPr>
      <xdr:spPr>
        <a:xfrm>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1270</xdr:rowOff>
    </xdr:to>
    <xdr:cxnSp macro="">
      <xdr:nvCxnSpPr>
        <xdr:cNvPr id="131" name="直線コネクタ 130"/>
        <xdr:cNvCxnSpPr/>
      </xdr:nvCxnSpPr>
      <xdr:spPr>
        <a:xfrm>
          <a:off x="13893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1270</xdr:rowOff>
    </xdr:to>
    <xdr:cxnSp macro="">
      <xdr:nvCxnSpPr>
        <xdr:cNvPr id="134" name="直線コネクタ 133"/>
        <xdr:cNvCxnSpPr/>
      </xdr:nvCxnSpPr>
      <xdr:spPr>
        <a:xfrm flipV="1">
          <a:off x="13004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6" name="楕円 145"/>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47" name="テキスト ボックス 146"/>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50" name="楕円 149"/>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51" name="テキスト ボックス 150"/>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本市の扶助費に係る経常収支比率は、類似団体中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これは社会福祉費及び生活保護費が類似団体平均より低いことが主な要因です。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児童福祉費が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市単独での扶助を見直すなど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財政を圧迫する上昇傾向に歯止めをかけるよう努めていきます。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110672</xdr:rowOff>
    </xdr:to>
    <xdr:cxnSp macro="">
      <xdr:nvCxnSpPr>
        <xdr:cNvPr id="188" name="直線コネクタ 187"/>
        <xdr:cNvCxnSpPr/>
      </xdr:nvCxnSpPr>
      <xdr:spPr>
        <a:xfrm>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80934</xdr:rowOff>
    </xdr:from>
    <xdr:ext cx="762000" cy="259045"/>
    <xdr:sp macro="" textlink="">
      <xdr:nvSpPr>
        <xdr:cNvPr id="189" name="扶助費平均値テキスト"/>
        <xdr:cNvSpPr txBox="1"/>
      </xdr:nvSpPr>
      <xdr:spPr>
        <a:xfrm>
          <a:off x="4914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190" name="フローチャート: 判断 189"/>
        <xdr:cNvSpPr/>
      </xdr:nvSpPr>
      <xdr:spPr>
        <a:xfrm>
          <a:off x="4775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1" name="直線コネクタ 190"/>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2" name="フローチャート: 判断 191"/>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3" name="テキスト ボックス 192"/>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151493</xdr:rowOff>
    </xdr:to>
    <xdr:cxnSp macro="">
      <xdr:nvCxnSpPr>
        <xdr:cNvPr id="194" name="直線コネクタ 193"/>
        <xdr:cNvCxnSpPr/>
      </xdr:nvCxnSpPr>
      <xdr:spPr>
        <a:xfrm>
          <a:off x="2209800" y="93689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6" name="テキスト ボックス 19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110672</xdr:rowOff>
    </xdr:to>
    <xdr:cxnSp macro="">
      <xdr:nvCxnSpPr>
        <xdr:cNvPr id="197" name="直線コネクタ 196"/>
        <xdr:cNvCxnSpPr/>
      </xdr:nvCxnSpPr>
      <xdr:spPr>
        <a:xfrm>
          <a:off x="1320800" y="9205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5" name="楕円 214"/>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6" name="テキスト ボックス 215"/>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本市のその他に係る経常収支比率は、類似団体平均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ポイントの増加になっていますが、主な要因は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公共下水道事業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特別会計繰出金で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％増になったことによるものです。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6" name="直線コネクタ 245"/>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7"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8" name="直線コネクタ 247"/>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102507</xdr:rowOff>
    </xdr:to>
    <xdr:cxnSp macro="">
      <xdr:nvCxnSpPr>
        <xdr:cNvPr id="251" name="直線コネクタ 250"/>
        <xdr:cNvCxnSpPr/>
      </xdr:nvCxnSpPr>
      <xdr:spPr>
        <a:xfrm>
          <a:off x="15671800" y="9831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2"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58965</xdr:rowOff>
    </xdr:to>
    <xdr:cxnSp macro="">
      <xdr:nvCxnSpPr>
        <xdr:cNvPr id="254" name="直線コネクタ 253"/>
        <xdr:cNvCxnSpPr/>
      </xdr:nvCxnSpPr>
      <xdr:spPr>
        <a:xfrm>
          <a:off x="14782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165100</xdr:rowOff>
    </xdr:to>
    <xdr:cxnSp macro="">
      <xdr:nvCxnSpPr>
        <xdr:cNvPr id="257" name="直線コネクタ 256"/>
        <xdr:cNvCxnSpPr/>
      </xdr:nvCxnSpPr>
      <xdr:spPr>
        <a:xfrm>
          <a:off x="13893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0" name="直線コネクタ 259"/>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本市の補助費等に係る経常収支比率は、類似団体中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これは一部事務組合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への負担金が類似団体よりも低いことが主な要因です。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6" name="直線コネクタ 305"/>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9"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10" name="直線コネクタ 309"/>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96520</xdr:rowOff>
    </xdr:to>
    <xdr:cxnSp macro="">
      <xdr:nvCxnSpPr>
        <xdr:cNvPr id="311" name="直線コネクタ 310"/>
        <xdr:cNvCxnSpPr/>
      </xdr:nvCxnSpPr>
      <xdr:spPr>
        <a:xfrm>
          <a:off x="15671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88900</xdr:rowOff>
    </xdr:to>
    <xdr:cxnSp macro="">
      <xdr:nvCxnSpPr>
        <xdr:cNvPr id="314" name="直線コネクタ 313"/>
        <xdr:cNvCxnSpPr/>
      </xdr:nvCxnSpPr>
      <xdr:spPr>
        <a:xfrm>
          <a:off x="14782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5" name="フローチャート: 判断 314"/>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6" name="テキスト ボックス 315"/>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81280</xdr:rowOff>
    </xdr:to>
    <xdr:cxnSp macro="">
      <xdr:nvCxnSpPr>
        <xdr:cNvPr id="317" name="直線コネクタ 316"/>
        <xdr:cNvCxnSpPr/>
      </xdr:nvCxnSpPr>
      <xdr:spPr>
        <a:xfrm>
          <a:off x="13893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8" name="フローチャート: 判断 317"/>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9" name="テキスト ボックス 318"/>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0" name="直線コネクタ 319"/>
        <xdr:cNvCxnSpPr/>
      </xdr:nvCxnSpPr>
      <xdr:spPr>
        <a:xfrm flipV="1">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1" name="フローチャート: 判断 320"/>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2" name="テキスト ボックス 321"/>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3" name="フローチャート: 判断 322"/>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4" name="テキスト ボックス 323"/>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0" name="楕円 329"/>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125747</xdr:rowOff>
    </xdr:from>
    <xdr:ext cx="762000" cy="259045"/>
    <xdr:sp macro="" textlink="">
      <xdr:nvSpPr>
        <xdr:cNvPr id="331" name="補助費等該当値テキスト"/>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2" name="楕円 331"/>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3" name="テキスト ボックス 332"/>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4" name="楕円 333"/>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5" name="テキスト ボックス 334"/>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6" name="楕円 335"/>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7" name="テキスト ボックス 336"/>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8" name="楕円 337"/>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9" name="テキスト ボックス 338"/>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本市の公債費に係る経常収支比率は、類似団体の平均よりも低い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公共事業等債、一般単独事業債、臨時財政対策債等の償還額が増加していることから、前年度比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7" name="直線コネクタ 366"/>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88900</xdr:rowOff>
    </xdr:to>
    <xdr:cxnSp macro="">
      <xdr:nvCxnSpPr>
        <xdr:cNvPr id="372" name="直線コネクタ 371"/>
        <xdr:cNvCxnSpPr/>
      </xdr:nvCxnSpPr>
      <xdr:spPr>
        <a:xfrm>
          <a:off x="3987800" y="1308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50800</xdr:rowOff>
    </xdr:to>
    <xdr:cxnSp macro="">
      <xdr:nvCxnSpPr>
        <xdr:cNvPr id="375" name="直線コネクタ 374"/>
        <xdr:cNvCxnSpPr/>
      </xdr:nvCxnSpPr>
      <xdr:spPr>
        <a:xfrm>
          <a:off x="3098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7" name="テキスト ボックス 376"/>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35561</xdr:rowOff>
    </xdr:to>
    <xdr:cxnSp macro="">
      <xdr:nvCxnSpPr>
        <xdr:cNvPr id="378" name="直線コネクタ 377"/>
        <xdr:cNvCxnSpPr/>
      </xdr:nvCxnSpPr>
      <xdr:spPr>
        <a:xfrm flipV="1">
          <a:off x="2209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0" name="テキスト ボックス 379"/>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24130</xdr:rowOff>
    </xdr:to>
    <xdr:cxnSp macro="">
      <xdr:nvCxnSpPr>
        <xdr:cNvPr id="381" name="直線コネクタ 380"/>
        <xdr:cNvCxnSpPr/>
      </xdr:nvCxnSpPr>
      <xdr:spPr>
        <a:xfrm flipV="1">
          <a:off x="1320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2" name="フローチャート: 判断 381"/>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3" name="テキスト ボックス 382"/>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3" name="楕円 392"/>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4" name="テキスト ボックス 393"/>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5" name="楕円 394"/>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6" name="テキスト ボックス 395"/>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9" name="楕円 398"/>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0" name="テキスト ボックス 399"/>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本市の公債費以外に係る経常収支比率は、類似団体平均より高い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これは類似団体平均に比べ、扶助費や補助費等の経常収支比率が低くなっている一方、人件費及び物件費の経常収支比率が高くなっているためです。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8" name="直線コネクタ 427"/>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9"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0" name="直線コネクタ 429"/>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149861</xdr:rowOff>
    </xdr:to>
    <xdr:cxnSp macro="">
      <xdr:nvCxnSpPr>
        <xdr:cNvPr id="433" name="直線コネクタ 432"/>
        <xdr:cNvCxnSpPr/>
      </xdr:nvCxnSpPr>
      <xdr:spPr>
        <a:xfrm>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4"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5" name="フローチャート: 判断 434"/>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81280</xdr:rowOff>
    </xdr:to>
    <xdr:cxnSp macro="">
      <xdr:nvCxnSpPr>
        <xdr:cNvPr id="436" name="直線コネクタ 435"/>
        <xdr:cNvCxnSpPr/>
      </xdr:nvCxnSpPr>
      <xdr:spPr>
        <a:xfrm>
          <a:off x="14782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7" name="フローチャート: 判断 436"/>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8" name="テキスト ボックス 437"/>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168911</xdr:rowOff>
    </xdr:to>
    <xdr:cxnSp macro="">
      <xdr:nvCxnSpPr>
        <xdr:cNvPr id="439" name="直線コネクタ 438"/>
        <xdr:cNvCxnSpPr/>
      </xdr:nvCxnSpPr>
      <xdr:spPr>
        <a:xfrm>
          <a:off x="13893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0" name="フローチャート: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1" name="テキスト ボックス 440"/>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69850</xdr:rowOff>
    </xdr:to>
    <xdr:cxnSp macro="">
      <xdr:nvCxnSpPr>
        <xdr:cNvPr id="442" name="直線コネクタ 441"/>
        <xdr:cNvCxnSpPr/>
      </xdr:nvCxnSpPr>
      <xdr:spPr>
        <a:xfrm flipV="1">
          <a:off x="13004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5" name="フローチャート: 判断 444"/>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6" name="テキスト ボックス 445"/>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2" name="楕円 451"/>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3"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4" name="楕円 45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5" name="テキスト ボックス 45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6" name="楕円 455"/>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7" name="テキスト ボックス 45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8" name="楕円 457"/>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9" name="テキスト ボックス 45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1" name="テキスト ボックス 46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81676</xdr:rowOff>
    </xdr:from>
    <xdr:to>
      <xdr:col>29</xdr:col>
      <xdr:colOff>127000</xdr:colOff>
      <xdr:row>13</xdr:row>
      <xdr:rowOff>84877</xdr:rowOff>
    </xdr:to>
    <xdr:cxnSp macro="">
      <xdr:nvCxnSpPr>
        <xdr:cNvPr id="48" name="直線コネクタ 47"/>
        <xdr:cNvCxnSpPr/>
      </xdr:nvCxnSpPr>
      <xdr:spPr bwMode="auto">
        <a:xfrm>
          <a:off x="5003800" y="2358151"/>
          <a:ext cx="6477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81676</xdr:rowOff>
    </xdr:from>
    <xdr:to>
      <xdr:col>26</xdr:col>
      <xdr:colOff>50800</xdr:colOff>
      <xdr:row>13</xdr:row>
      <xdr:rowOff>101747</xdr:rowOff>
    </xdr:to>
    <xdr:cxnSp macro="">
      <xdr:nvCxnSpPr>
        <xdr:cNvPr id="51" name="直線コネクタ 50"/>
        <xdr:cNvCxnSpPr/>
      </xdr:nvCxnSpPr>
      <xdr:spPr bwMode="auto">
        <a:xfrm flipV="1">
          <a:off x="4305300" y="2358151"/>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38425</xdr:rowOff>
    </xdr:from>
    <xdr:to>
      <xdr:col>22</xdr:col>
      <xdr:colOff>114300</xdr:colOff>
      <xdr:row>13</xdr:row>
      <xdr:rowOff>101747</xdr:rowOff>
    </xdr:to>
    <xdr:cxnSp macro="">
      <xdr:nvCxnSpPr>
        <xdr:cNvPr id="54" name="直線コネクタ 53"/>
        <xdr:cNvCxnSpPr/>
      </xdr:nvCxnSpPr>
      <xdr:spPr bwMode="auto">
        <a:xfrm>
          <a:off x="3606800" y="2314900"/>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38425</xdr:rowOff>
    </xdr:from>
    <xdr:to>
      <xdr:col>18</xdr:col>
      <xdr:colOff>177800</xdr:colOff>
      <xdr:row>13</xdr:row>
      <xdr:rowOff>84282</xdr:rowOff>
    </xdr:to>
    <xdr:cxnSp macro="">
      <xdr:nvCxnSpPr>
        <xdr:cNvPr id="57" name="直線コネクタ 56"/>
        <xdr:cNvCxnSpPr/>
      </xdr:nvCxnSpPr>
      <xdr:spPr bwMode="auto">
        <a:xfrm flipV="1">
          <a:off x="2908300" y="2314900"/>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34077</xdr:rowOff>
    </xdr:from>
    <xdr:to>
      <xdr:col>29</xdr:col>
      <xdr:colOff>177800</xdr:colOff>
      <xdr:row>13</xdr:row>
      <xdr:rowOff>135677</xdr:rowOff>
    </xdr:to>
    <xdr:sp macro="" textlink="">
      <xdr:nvSpPr>
        <xdr:cNvPr id="67" name="楕円 66"/>
        <xdr:cNvSpPr/>
      </xdr:nvSpPr>
      <xdr:spPr bwMode="auto">
        <a:xfrm>
          <a:off x="5600700" y="23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50604</xdr:rowOff>
    </xdr:from>
    <xdr:ext cx="762000" cy="259045"/>
    <xdr:sp macro="" textlink="">
      <xdr:nvSpPr>
        <xdr:cNvPr id="68" name="人口1人当たり決算額の推移該当値テキスト130"/>
        <xdr:cNvSpPr txBox="1"/>
      </xdr:nvSpPr>
      <xdr:spPr>
        <a:xfrm>
          <a:off x="5740400" y="2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30876</xdr:rowOff>
    </xdr:from>
    <xdr:to>
      <xdr:col>26</xdr:col>
      <xdr:colOff>101600</xdr:colOff>
      <xdr:row>13</xdr:row>
      <xdr:rowOff>132476</xdr:rowOff>
    </xdr:to>
    <xdr:sp macro="" textlink="">
      <xdr:nvSpPr>
        <xdr:cNvPr id="69" name="楕円 68"/>
        <xdr:cNvSpPr/>
      </xdr:nvSpPr>
      <xdr:spPr bwMode="auto">
        <a:xfrm>
          <a:off x="49530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142653</xdr:rowOff>
    </xdr:from>
    <xdr:ext cx="736600" cy="259045"/>
    <xdr:sp macro="" textlink="">
      <xdr:nvSpPr>
        <xdr:cNvPr id="70" name="テキスト ボックス 69"/>
        <xdr:cNvSpPr txBox="1"/>
      </xdr:nvSpPr>
      <xdr:spPr>
        <a:xfrm>
          <a:off x="4622800" y="207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50947</xdr:rowOff>
    </xdr:from>
    <xdr:to>
      <xdr:col>22</xdr:col>
      <xdr:colOff>165100</xdr:colOff>
      <xdr:row>13</xdr:row>
      <xdr:rowOff>152547</xdr:rowOff>
    </xdr:to>
    <xdr:sp macro="" textlink="">
      <xdr:nvSpPr>
        <xdr:cNvPr id="71" name="楕円 70"/>
        <xdr:cNvSpPr/>
      </xdr:nvSpPr>
      <xdr:spPr bwMode="auto">
        <a:xfrm>
          <a:off x="42545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162724</xdr:rowOff>
    </xdr:from>
    <xdr:ext cx="762000" cy="259045"/>
    <xdr:sp macro="" textlink="">
      <xdr:nvSpPr>
        <xdr:cNvPr id="72" name="テキスト ボックス 71"/>
        <xdr:cNvSpPr txBox="1"/>
      </xdr:nvSpPr>
      <xdr:spPr>
        <a:xfrm>
          <a:off x="3924300" y="20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159075</xdr:rowOff>
    </xdr:from>
    <xdr:to>
      <xdr:col>19</xdr:col>
      <xdr:colOff>38100</xdr:colOff>
      <xdr:row>13</xdr:row>
      <xdr:rowOff>89225</xdr:rowOff>
    </xdr:to>
    <xdr:sp macro="" textlink="">
      <xdr:nvSpPr>
        <xdr:cNvPr id="73" name="楕円 72"/>
        <xdr:cNvSpPr/>
      </xdr:nvSpPr>
      <xdr:spPr bwMode="auto">
        <a:xfrm>
          <a:off x="3556000" y="22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99402</xdr:rowOff>
    </xdr:from>
    <xdr:ext cx="762000" cy="259045"/>
    <xdr:sp macro="" textlink="">
      <xdr:nvSpPr>
        <xdr:cNvPr id="74" name="テキスト ボックス 73"/>
        <xdr:cNvSpPr txBox="1"/>
      </xdr:nvSpPr>
      <xdr:spPr>
        <a:xfrm>
          <a:off x="3225800" y="20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33482</xdr:rowOff>
    </xdr:from>
    <xdr:to>
      <xdr:col>15</xdr:col>
      <xdr:colOff>101600</xdr:colOff>
      <xdr:row>13</xdr:row>
      <xdr:rowOff>135082</xdr:rowOff>
    </xdr:to>
    <xdr:sp macro="" textlink="">
      <xdr:nvSpPr>
        <xdr:cNvPr id="75" name="楕円 74"/>
        <xdr:cNvSpPr/>
      </xdr:nvSpPr>
      <xdr:spPr bwMode="auto">
        <a:xfrm>
          <a:off x="2857500" y="230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145259</xdr:rowOff>
    </xdr:from>
    <xdr:ext cx="762000" cy="259045"/>
    <xdr:sp macro="" textlink="">
      <xdr:nvSpPr>
        <xdr:cNvPr id="76" name="テキスト ボックス 75"/>
        <xdr:cNvSpPr txBox="1"/>
      </xdr:nvSpPr>
      <xdr:spPr>
        <a:xfrm>
          <a:off x="2527300" y="20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120332</xdr:rowOff>
    </xdr:from>
    <xdr:to>
      <xdr:col>29</xdr:col>
      <xdr:colOff>127000</xdr:colOff>
      <xdr:row>35</xdr:row>
      <xdr:rowOff>141363</xdr:rowOff>
    </xdr:to>
    <xdr:cxnSp macro="">
      <xdr:nvCxnSpPr>
        <xdr:cNvPr id="109" name="直線コネクタ 108"/>
        <xdr:cNvCxnSpPr/>
      </xdr:nvCxnSpPr>
      <xdr:spPr bwMode="auto">
        <a:xfrm>
          <a:off x="5003800" y="6730682"/>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120332</xdr:rowOff>
    </xdr:from>
    <xdr:to>
      <xdr:col>26</xdr:col>
      <xdr:colOff>50800</xdr:colOff>
      <xdr:row>36</xdr:row>
      <xdr:rowOff>169787</xdr:rowOff>
    </xdr:to>
    <xdr:cxnSp macro="">
      <xdr:nvCxnSpPr>
        <xdr:cNvPr id="112" name="直線コネクタ 111"/>
        <xdr:cNvCxnSpPr/>
      </xdr:nvCxnSpPr>
      <xdr:spPr bwMode="auto">
        <a:xfrm flipV="1">
          <a:off x="4305300" y="6730682"/>
          <a:ext cx="6985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26797</xdr:rowOff>
    </xdr:from>
    <xdr:to>
      <xdr:col>22</xdr:col>
      <xdr:colOff>114300</xdr:colOff>
      <xdr:row>36</xdr:row>
      <xdr:rowOff>169787</xdr:rowOff>
    </xdr:to>
    <xdr:cxnSp macro="">
      <xdr:nvCxnSpPr>
        <xdr:cNvPr id="115" name="直線コネクタ 114"/>
        <xdr:cNvCxnSpPr/>
      </xdr:nvCxnSpPr>
      <xdr:spPr bwMode="auto">
        <a:xfrm>
          <a:off x="3606800" y="6980047"/>
          <a:ext cx="6985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2489</xdr:rowOff>
    </xdr:from>
    <xdr:to>
      <xdr:col>18</xdr:col>
      <xdr:colOff>177800</xdr:colOff>
      <xdr:row>36</xdr:row>
      <xdr:rowOff>26797</xdr:rowOff>
    </xdr:to>
    <xdr:cxnSp macro="">
      <xdr:nvCxnSpPr>
        <xdr:cNvPr id="118" name="直線コネクタ 117"/>
        <xdr:cNvCxnSpPr/>
      </xdr:nvCxnSpPr>
      <xdr:spPr bwMode="auto">
        <a:xfrm>
          <a:off x="2908300" y="6955739"/>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90563</xdr:rowOff>
    </xdr:from>
    <xdr:to>
      <xdr:col>29</xdr:col>
      <xdr:colOff>177800</xdr:colOff>
      <xdr:row>35</xdr:row>
      <xdr:rowOff>192163</xdr:rowOff>
    </xdr:to>
    <xdr:sp macro="" textlink="">
      <xdr:nvSpPr>
        <xdr:cNvPr id="128" name="楕円 127"/>
        <xdr:cNvSpPr/>
      </xdr:nvSpPr>
      <xdr:spPr bwMode="auto">
        <a:xfrm>
          <a:off x="56007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278540</xdr:rowOff>
    </xdr:from>
    <xdr:ext cx="762000" cy="259045"/>
    <xdr:sp macro="" textlink="">
      <xdr:nvSpPr>
        <xdr:cNvPr id="129" name="人口1人当たり決算額の推移該当値テキスト445"/>
        <xdr:cNvSpPr txBox="1"/>
      </xdr:nvSpPr>
      <xdr:spPr>
        <a:xfrm>
          <a:off x="5740400" y="65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69532</xdr:rowOff>
    </xdr:from>
    <xdr:to>
      <xdr:col>26</xdr:col>
      <xdr:colOff>101600</xdr:colOff>
      <xdr:row>35</xdr:row>
      <xdr:rowOff>171132</xdr:rowOff>
    </xdr:to>
    <xdr:sp macro="" textlink="">
      <xdr:nvSpPr>
        <xdr:cNvPr id="130" name="楕円 129"/>
        <xdr:cNvSpPr/>
      </xdr:nvSpPr>
      <xdr:spPr bwMode="auto">
        <a:xfrm>
          <a:off x="49530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181309</xdr:rowOff>
    </xdr:from>
    <xdr:ext cx="736600" cy="259045"/>
    <xdr:sp macro="" textlink="">
      <xdr:nvSpPr>
        <xdr:cNvPr id="131" name="テキスト ボックス 130"/>
        <xdr:cNvSpPr txBox="1"/>
      </xdr:nvSpPr>
      <xdr:spPr>
        <a:xfrm>
          <a:off x="4622800" y="644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118987</xdr:rowOff>
    </xdr:from>
    <xdr:to>
      <xdr:col>22</xdr:col>
      <xdr:colOff>165100</xdr:colOff>
      <xdr:row>37</xdr:row>
      <xdr:rowOff>49137</xdr:rowOff>
    </xdr:to>
    <xdr:sp macro="" textlink="">
      <xdr:nvSpPr>
        <xdr:cNvPr id="132" name="楕円 131"/>
        <xdr:cNvSpPr/>
      </xdr:nvSpPr>
      <xdr:spPr bwMode="auto">
        <a:xfrm>
          <a:off x="42545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33914</xdr:rowOff>
    </xdr:from>
    <xdr:ext cx="762000" cy="259045"/>
    <xdr:sp macro="" textlink="">
      <xdr:nvSpPr>
        <xdr:cNvPr id="133" name="テキスト ボックス 132"/>
        <xdr:cNvSpPr txBox="1"/>
      </xdr:nvSpPr>
      <xdr:spPr>
        <a:xfrm>
          <a:off x="3924300" y="71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318897</xdr:rowOff>
    </xdr:from>
    <xdr:to>
      <xdr:col>19</xdr:col>
      <xdr:colOff>38100</xdr:colOff>
      <xdr:row>36</xdr:row>
      <xdr:rowOff>77597</xdr:rowOff>
    </xdr:to>
    <xdr:sp macro="" textlink="">
      <xdr:nvSpPr>
        <xdr:cNvPr id="134" name="楕円 133"/>
        <xdr:cNvSpPr/>
      </xdr:nvSpPr>
      <xdr:spPr bwMode="auto">
        <a:xfrm>
          <a:off x="35560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62374</xdr:rowOff>
    </xdr:from>
    <xdr:ext cx="762000" cy="259045"/>
    <xdr:sp macro="" textlink="">
      <xdr:nvSpPr>
        <xdr:cNvPr id="135" name="テキスト ボックス 134"/>
        <xdr:cNvSpPr txBox="1"/>
      </xdr:nvSpPr>
      <xdr:spPr>
        <a:xfrm>
          <a:off x="32258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294589</xdr:rowOff>
    </xdr:from>
    <xdr:to>
      <xdr:col>15</xdr:col>
      <xdr:colOff>101600</xdr:colOff>
      <xdr:row>36</xdr:row>
      <xdr:rowOff>53289</xdr:rowOff>
    </xdr:to>
    <xdr:sp macro="" textlink="">
      <xdr:nvSpPr>
        <xdr:cNvPr id="136" name="楕円 135"/>
        <xdr:cNvSpPr/>
      </xdr:nvSpPr>
      <xdr:spPr bwMode="auto">
        <a:xfrm>
          <a:off x="2857500" y="69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38066</xdr:rowOff>
    </xdr:from>
    <xdr:ext cx="762000" cy="259045"/>
    <xdr:sp macro="" textlink="">
      <xdr:nvSpPr>
        <xdr:cNvPr id="137" name="テキスト ボックス 136"/>
        <xdr:cNvSpPr txBox="1"/>
      </xdr:nvSpPr>
      <xdr:spPr>
        <a:xfrm>
          <a:off x="2527300" y="69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97561</xdr:rowOff>
    </xdr:from>
    <xdr:to>
      <xdr:col>24</xdr:col>
      <xdr:colOff>63500</xdr:colOff>
      <xdr:row>33</xdr:row>
      <xdr:rowOff>122060</xdr:rowOff>
    </xdr:to>
    <xdr:cxnSp macro="">
      <xdr:nvCxnSpPr>
        <xdr:cNvPr id="61" name="直線コネクタ 60"/>
        <xdr:cNvCxnSpPr/>
      </xdr:nvCxnSpPr>
      <xdr:spPr>
        <a:xfrm flipV="1">
          <a:off x="3797300" y="5755411"/>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117792</xdr:rowOff>
    </xdr:from>
    <xdr:to>
      <xdr:col>19</xdr:col>
      <xdr:colOff>177800</xdr:colOff>
      <xdr:row>33</xdr:row>
      <xdr:rowOff>122060</xdr:rowOff>
    </xdr:to>
    <xdr:cxnSp macro="">
      <xdr:nvCxnSpPr>
        <xdr:cNvPr id="64" name="直線コネクタ 63"/>
        <xdr:cNvCxnSpPr/>
      </xdr:nvCxnSpPr>
      <xdr:spPr>
        <a:xfrm>
          <a:off x="2908300" y="577564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35839</xdr:rowOff>
    </xdr:from>
    <xdr:to>
      <xdr:col>15</xdr:col>
      <xdr:colOff>50800</xdr:colOff>
      <xdr:row>33</xdr:row>
      <xdr:rowOff>117792</xdr:rowOff>
    </xdr:to>
    <xdr:cxnSp macro="">
      <xdr:nvCxnSpPr>
        <xdr:cNvPr id="67" name="直線コネクタ 66"/>
        <xdr:cNvCxnSpPr/>
      </xdr:nvCxnSpPr>
      <xdr:spPr>
        <a:xfrm>
          <a:off x="2019300" y="5693689"/>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25514</xdr:rowOff>
    </xdr:from>
    <xdr:to>
      <xdr:col>10</xdr:col>
      <xdr:colOff>114300</xdr:colOff>
      <xdr:row>33</xdr:row>
      <xdr:rowOff>35839</xdr:rowOff>
    </xdr:to>
    <xdr:cxnSp macro="">
      <xdr:nvCxnSpPr>
        <xdr:cNvPr id="70" name="直線コネクタ 69"/>
        <xdr:cNvCxnSpPr/>
      </xdr:nvCxnSpPr>
      <xdr:spPr>
        <a:xfrm>
          <a:off x="1130300" y="568336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46761</xdr:rowOff>
    </xdr:from>
    <xdr:to>
      <xdr:col>24</xdr:col>
      <xdr:colOff>114300</xdr:colOff>
      <xdr:row>33</xdr:row>
      <xdr:rowOff>148361</xdr:rowOff>
    </xdr:to>
    <xdr:sp macro="" textlink="">
      <xdr:nvSpPr>
        <xdr:cNvPr id="80" name="楕円 79"/>
        <xdr:cNvSpPr/>
      </xdr:nvSpPr>
      <xdr:spPr>
        <a:xfrm>
          <a:off x="4584700" y="5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69638</xdr:rowOff>
    </xdr:from>
    <xdr:ext cx="534377" cy="259045"/>
    <xdr:sp macro="" textlink="">
      <xdr:nvSpPr>
        <xdr:cNvPr id="81" name="人件費該当値テキスト"/>
        <xdr:cNvSpPr txBox="1"/>
      </xdr:nvSpPr>
      <xdr:spPr>
        <a:xfrm>
          <a:off x="4686300" y="55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71260</xdr:rowOff>
    </xdr:from>
    <xdr:to>
      <xdr:col>20</xdr:col>
      <xdr:colOff>38100</xdr:colOff>
      <xdr:row>34</xdr:row>
      <xdr:rowOff>1410</xdr:rowOff>
    </xdr:to>
    <xdr:sp macro="" textlink="">
      <xdr:nvSpPr>
        <xdr:cNvPr id="82" name="楕円 81"/>
        <xdr:cNvSpPr/>
      </xdr:nvSpPr>
      <xdr:spPr>
        <a:xfrm>
          <a:off x="37465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17937</xdr:rowOff>
    </xdr:from>
    <xdr:ext cx="534377" cy="259045"/>
    <xdr:sp macro="" textlink="">
      <xdr:nvSpPr>
        <xdr:cNvPr id="83" name="テキスト ボックス 82"/>
        <xdr:cNvSpPr txBox="1"/>
      </xdr:nvSpPr>
      <xdr:spPr>
        <a:xfrm>
          <a:off x="3530111" y="55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66992</xdr:rowOff>
    </xdr:from>
    <xdr:to>
      <xdr:col>15</xdr:col>
      <xdr:colOff>101600</xdr:colOff>
      <xdr:row>33</xdr:row>
      <xdr:rowOff>168592</xdr:rowOff>
    </xdr:to>
    <xdr:sp macro="" textlink="">
      <xdr:nvSpPr>
        <xdr:cNvPr id="84" name="楕円 83"/>
        <xdr:cNvSpPr/>
      </xdr:nvSpPr>
      <xdr:spPr>
        <a:xfrm>
          <a:off x="2857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13669</xdr:rowOff>
    </xdr:from>
    <xdr:ext cx="534377" cy="259045"/>
    <xdr:sp macro="" textlink="">
      <xdr:nvSpPr>
        <xdr:cNvPr id="85" name="テキスト ボックス 84"/>
        <xdr:cNvSpPr txBox="1"/>
      </xdr:nvSpPr>
      <xdr:spPr>
        <a:xfrm>
          <a:off x="2641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156489</xdr:rowOff>
    </xdr:from>
    <xdr:to>
      <xdr:col>10</xdr:col>
      <xdr:colOff>165100</xdr:colOff>
      <xdr:row>33</xdr:row>
      <xdr:rowOff>86639</xdr:rowOff>
    </xdr:to>
    <xdr:sp macro="" textlink="">
      <xdr:nvSpPr>
        <xdr:cNvPr id="86" name="楕円 85"/>
        <xdr:cNvSpPr/>
      </xdr:nvSpPr>
      <xdr:spPr>
        <a:xfrm>
          <a:off x="19685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103166</xdr:rowOff>
    </xdr:from>
    <xdr:ext cx="534377" cy="259045"/>
    <xdr:sp macro="" textlink="">
      <xdr:nvSpPr>
        <xdr:cNvPr id="87" name="テキスト ボックス 86"/>
        <xdr:cNvSpPr txBox="1"/>
      </xdr:nvSpPr>
      <xdr:spPr>
        <a:xfrm>
          <a:off x="1752111" y="54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146164</xdr:rowOff>
    </xdr:from>
    <xdr:to>
      <xdr:col>6</xdr:col>
      <xdr:colOff>38100</xdr:colOff>
      <xdr:row>33</xdr:row>
      <xdr:rowOff>76314</xdr:rowOff>
    </xdr:to>
    <xdr:sp macro="" textlink="">
      <xdr:nvSpPr>
        <xdr:cNvPr id="88" name="楕円 87"/>
        <xdr:cNvSpPr/>
      </xdr:nvSpPr>
      <xdr:spPr>
        <a:xfrm>
          <a:off x="1079500" y="56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92841</xdr:rowOff>
    </xdr:from>
    <xdr:ext cx="534377" cy="259045"/>
    <xdr:sp macro="" textlink="">
      <xdr:nvSpPr>
        <xdr:cNvPr id="89" name="テキスト ボックス 88"/>
        <xdr:cNvSpPr txBox="1"/>
      </xdr:nvSpPr>
      <xdr:spPr>
        <a:xfrm>
          <a:off x="863111" y="54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74075</xdr:rowOff>
    </xdr:from>
    <xdr:to>
      <xdr:col>24</xdr:col>
      <xdr:colOff>63500</xdr:colOff>
      <xdr:row>55</xdr:row>
      <xdr:rowOff>92804</xdr:rowOff>
    </xdr:to>
    <xdr:cxnSp macro="">
      <xdr:nvCxnSpPr>
        <xdr:cNvPr id="121" name="直線コネクタ 120"/>
        <xdr:cNvCxnSpPr/>
      </xdr:nvCxnSpPr>
      <xdr:spPr>
        <a:xfrm flipV="1">
          <a:off x="3797300" y="9503825"/>
          <a:ext cx="8382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88689</xdr:rowOff>
    </xdr:from>
    <xdr:to>
      <xdr:col>19</xdr:col>
      <xdr:colOff>177800</xdr:colOff>
      <xdr:row>55</xdr:row>
      <xdr:rowOff>92804</xdr:rowOff>
    </xdr:to>
    <xdr:cxnSp macro="">
      <xdr:nvCxnSpPr>
        <xdr:cNvPr id="124" name="直線コネクタ 123"/>
        <xdr:cNvCxnSpPr/>
      </xdr:nvCxnSpPr>
      <xdr:spPr>
        <a:xfrm>
          <a:off x="2908300" y="95184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77325</xdr:rowOff>
    </xdr:from>
    <xdr:to>
      <xdr:col>15</xdr:col>
      <xdr:colOff>50800</xdr:colOff>
      <xdr:row>55</xdr:row>
      <xdr:rowOff>88689</xdr:rowOff>
    </xdr:to>
    <xdr:cxnSp macro="">
      <xdr:nvCxnSpPr>
        <xdr:cNvPr id="127" name="直線コネクタ 126"/>
        <xdr:cNvCxnSpPr/>
      </xdr:nvCxnSpPr>
      <xdr:spPr>
        <a:xfrm>
          <a:off x="2019300" y="9507075"/>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135531</xdr:rowOff>
    </xdr:from>
    <xdr:ext cx="534377" cy="259045"/>
    <xdr:sp macro="" textlink="">
      <xdr:nvSpPr>
        <xdr:cNvPr id="129" name="テキスト ボックス 128"/>
        <xdr:cNvSpPr txBox="1"/>
      </xdr:nvSpPr>
      <xdr:spPr>
        <a:xfrm>
          <a:off x="2641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77325</xdr:rowOff>
    </xdr:from>
    <xdr:to>
      <xdr:col>10</xdr:col>
      <xdr:colOff>114300</xdr:colOff>
      <xdr:row>55</xdr:row>
      <xdr:rowOff>100609</xdr:rowOff>
    </xdr:to>
    <xdr:cxnSp macro="">
      <xdr:nvCxnSpPr>
        <xdr:cNvPr id="130" name="直線コネクタ 129"/>
        <xdr:cNvCxnSpPr/>
      </xdr:nvCxnSpPr>
      <xdr:spPr>
        <a:xfrm flipV="1">
          <a:off x="1130300" y="9507075"/>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23275</xdr:rowOff>
    </xdr:from>
    <xdr:to>
      <xdr:col>24</xdr:col>
      <xdr:colOff>114300</xdr:colOff>
      <xdr:row>55</xdr:row>
      <xdr:rowOff>124875</xdr:rowOff>
    </xdr:to>
    <xdr:sp macro="" textlink="">
      <xdr:nvSpPr>
        <xdr:cNvPr id="140" name="楕円 139"/>
        <xdr:cNvSpPr/>
      </xdr:nvSpPr>
      <xdr:spPr>
        <a:xfrm>
          <a:off x="4584700" y="9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46152</xdr:rowOff>
    </xdr:from>
    <xdr:ext cx="534377" cy="259045"/>
    <xdr:sp macro="" textlink="">
      <xdr:nvSpPr>
        <xdr:cNvPr id="141" name="物件費該当値テキスト"/>
        <xdr:cNvSpPr txBox="1"/>
      </xdr:nvSpPr>
      <xdr:spPr>
        <a:xfrm>
          <a:off x="4686300" y="93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42004</xdr:rowOff>
    </xdr:from>
    <xdr:to>
      <xdr:col>20</xdr:col>
      <xdr:colOff>38100</xdr:colOff>
      <xdr:row>55</xdr:row>
      <xdr:rowOff>143604</xdr:rowOff>
    </xdr:to>
    <xdr:sp macro="" textlink="">
      <xdr:nvSpPr>
        <xdr:cNvPr id="142" name="楕円 141"/>
        <xdr:cNvSpPr/>
      </xdr:nvSpPr>
      <xdr:spPr>
        <a:xfrm>
          <a:off x="3746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160131</xdr:rowOff>
    </xdr:from>
    <xdr:ext cx="534377" cy="259045"/>
    <xdr:sp macro="" textlink="">
      <xdr:nvSpPr>
        <xdr:cNvPr id="143" name="テキスト ボックス 142"/>
        <xdr:cNvSpPr txBox="1"/>
      </xdr:nvSpPr>
      <xdr:spPr>
        <a:xfrm>
          <a:off x="3530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37889</xdr:rowOff>
    </xdr:from>
    <xdr:to>
      <xdr:col>15</xdr:col>
      <xdr:colOff>101600</xdr:colOff>
      <xdr:row>55</xdr:row>
      <xdr:rowOff>139489</xdr:rowOff>
    </xdr:to>
    <xdr:sp macro="" textlink="">
      <xdr:nvSpPr>
        <xdr:cNvPr id="144" name="楕円 143"/>
        <xdr:cNvSpPr/>
      </xdr:nvSpPr>
      <xdr:spPr>
        <a:xfrm>
          <a:off x="2857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156016</xdr:rowOff>
    </xdr:from>
    <xdr:ext cx="534377" cy="259045"/>
    <xdr:sp macro="" textlink="">
      <xdr:nvSpPr>
        <xdr:cNvPr id="145" name="テキスト ボックス 144"/>
        <xdr:cNvSpPr txBox="1"/>
      </xdr:nvSpPr>
      <xdr:spPr>
        <a:xfrm>
          <a:off x="2641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26525</xdr:rowOff>
    </xdr:from>
    <xdr:to>
      <xdr:col>10</xdr:col>
      <xdr:colOff>165100</xdr:colOff>
      <xdr:row>55</xdr:row>
      <xdr:rowOff>128125</xdr:rowOff>
    </xdr:to>
    <xdr:sp macro="" textlink="">
      <xdr:nvSpPr>
        <xdr:cNvPr id="146" name="楕円 145"/>
        <xdr:cNvSpPr/>
      </xdr:nvSpPr>
      <xdr:spPr>
        <a:xfrm>
          <a:off x="1968500" y="9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119252</xdr:rowOff>
    </xdr:from>
    <xdr:ext cx="534377" cy="259045"/>
    <xdr:sp macro="" textlink="">
      <xdr:nvSpPr>
        <xdr:cNvPr id="147" name="テキスト ボックス 146"/>
        <xdr:cNvSpPr txBox="1"/>
      </xdr:nvSpPr>
      <xdr:spPr>
        <a:xfrm>
          <a:off x="1752111" y="95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49809</xdr:rowOff>
    </xdr:from>
    <xdr:to>
      <xdr:col>6</xdr:col>
      <xdr:colOff>38100</xdr:colOff>
      <xdr:row>55</xdr:row>
      <xdr:rowOff>151409</xdr:rowOff>
    </xdr:to>
    <xdr:sp macro="" textlink="">
      <xdr:nvSpPr>
        <xdr:cNvPr id="148" name="楕円 147"/>
        <xdr:cNvSpPr/>
      </xdr:nvSpPr>
      <xdr:spPr>
        <a:xfrm>
          <a:off x="1079500" y="94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167936</xdr:rowOff>
    </xdr:from>
    <xdr:ext cx="534377" cy="259045"/>
    <xdr:sp macro="" textlink="">
      <xdr:nvSpPr>
        <xdr:cNvPr id="149" name="テキスト ボックス 148"/>
        <xdr:cNvSpPr txBox="1"/>
      </xdr:nvSpPr>
      <xdr:spPr>
        <a:xfrm>
          <a:off x="863111" y="92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126112</xdr:rowOff>
    </xdr:from>
    <xdr:to>
      <xdr:col>24</xdr:col>
      <xdr:colOff>63500</xdr:colOff>
      <xdr:row>78</xdr:row>
      <xdr:rowOff>148082</xdr:rowOff>
    </xdr:to>
    <xdr:cxnSp macro="">
      <xdr:nvCxnSpPr>
        <xdr:cNvPr id="178" name="直線コネクタ 177"/>
        <xdr:cNvCxnSpPr/>
      </xdr:nvCxnSpPr>
      <xdr:spPr>
        <a:xfrm>
          <a:off x="3797300" y="13499212"/>
          <a:ext cx="8382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122047</xdr:rowOff>
    </xdr:from>
    <xdr:to>
      <xdr:col>19</xdr:col>
      <xdr:colOff>177800</xdr:colOff>
      <xdr:row>78</xdr:row>
      <xdr:rowOff>126112</xdr:rowOff>
    </xdr:to>
    <xdr:cxnSp macro="">
      <xdr:nvCxnSpPr>
        <xdr:cNvPr id="181" name="直線コネクタ 180"/>
        <xdr:cNvCxnSpPr/>
      </xdr:nvCxnSpPr>
      <xdr:spPr>
        <a:xfrm>
          <a:off x="2908300" y="1349514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116839</xdr:rowOff>
    </xdr:from>
    <xdr:to>
      <xdr:col>15</xdr:col>
      <xdr:colOff>50800</xdr:colOff>
      <xdr:row>78</xdr:row>
      <xdr:rowOff>122047</xdr:rowOff>
    </xdr:to>
    <xdr:cxnSp macro="">
      <xdr:nvCxnSpPr>
        <xdr:cNvPr id="184" name="直線コネクタ 183"/>
        <xdr:cNvCxnSpPr/>
      </xdr:nvCxnSpPr>
      <xdr:spPr>
        <a:xfrm>
          <a:off x="2019300" y="13489939"/>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116839</xdr:rowOff>
    </xdr:from>
    <xdr:to>
      <xdr:col>10</xdr:col>
      <xdr:colOff>114300</xdr:colOff>
      <xdr:row>78</xdr:row>
      <xdr:rowOff>116839</xdr:rowOff>
    </xdr:to>
    <xdr:cxnSp macro="">
      <xdr:nvCxnSpPr>
        <xdr:cNvPr id="187" name="直線コネクタ 186"/>
        <xdr:cNvCxnSpPr/>
      </xdr:nvCxnSpPr>
      <xdr:spPr>
        <a:xfrm>
          <a:off x="1130300" y="1348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97282</xdr:rowOff>
    </xdr:from>
    <xdr:to>
      <xdr:col>24</xdr:col>
      <xdr:colOff>114300</xdr:colOff>
      <xdr:row>79</xdr:row>
      <xdr:rowOff>27432</xdr:rowOff>
    </xdr:to>
    <xdr:sp macro="" textlink="">
      <xdr:nvSpPr>
        <xdr:cNvPr id="197" name="楕円 196"/>
        <xdr:cNvSpPr/>
      </xdr:nvSpPr>
      <xdr:spPr>
        <a:xfrm>
          <a:off x="45847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12209</xdr:rowOff>
    </xdr:from>
    <xdr:ext cx="378565" cy="259045"/>
    <xdr:sp macro="" textlink="">
      <xdr:nvSpPr>
        <xdr:cNvPr id="198" name="維持補修費該当値テキスト"/>
        <xdr:cNvSpPr txBox="1"/>
      </xdr:nvSpPr>
      <xdr:spPr>
        <a:xfrm>
          <a:off x="4686300" y="133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75312</xdr:rowOff>
    </xdr:from>
    <xdr:to>
      <xdr:col>20</xdr:col>
      <xdr:colOff>38100</xdr:colOff>
      <xdr:row>79</xdr:row>
      <xdr:rowOff>5462</xdr:rowOff>
    </xdr:to>
    <xdr:sp macro="" textlink="">
      <xdr:nvSpPr>
        <xdr:cNvPr id="199" name="楕円 198"/>
        <xdr:cNvSpPr/>
      </xdr:nvSpPr>
      <xdr:spPr>
        <a:xfrm>
          <a:off x="3746500" y="134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168039</xdr:rowOff>
    </xdr:from>
    <xdr:ext cx="378565" cy="259045"/>
    <xdr:sp macro="" textlink="">
      <xdr:nvSpPr>
        <xdr:cNvPr id="200" name="テキスト ボックス 199"/>
        <xdr:cNvSpPr txBox="1"/>
      </xdr:nvSpPr>
      <xdr:spPr>
        <a:xfrm>
          <a:off x="3608017" y="1354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71247</xdr:rowOff>
    </xdr:from>
    <xdr:to>
      <xdr:col>15</xdr:col>
      <xdr:colOff>101600</xdr:colOff>
      <xdr:row>79</xdr:row>
      <xdr:rowOff>1397</xdr:rowOff>
    </xdr:to>
    <xdr:sp macro="" textlink="">
      <xdr:nvSpPr>
        <xdr:cNvPr id="201" name="楕円 200"/>
        <xdr:cNvSpPr/>
      </xdr:nvSpPr>
      <xdr:spPr>
        <a:xfrm>
          <a:off x="2857500" y="134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163974</xdr:rowOff>
    </xdr:from>
    <xdr:ext cx="378565" cy="259045"/>
    <xdr:sp macro="" textlink="">
      <xdr:nvSpPr>
        <xdr:cNvPr id="202" name="テキスト ボックス 201"/>
        <xdr:cNvSpPr txBox="1"/>
      </xdr:nvSpPr>
      <xdr:spPr>
        <a:xfrm>
          <a:off x="2719017" y="13537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66039</xdr:rowOff>
    </xdr:from>
    <xdr:to>
      <xdr:col>10</xdr:col>
      <xdr:colOff>165100</xdr:colOff>
      <xdr:row>78</xdr:row>
      <xdr:rowOff>167639</xdr:rowOff>
    </xdr:to>
    <xdr:sp macro="" textlink="">
      <xdr:nvSpPr>
        <xdr:cNvPr id="203" name="楕円 202"/>
        <xdr:cNvSpPr/>
      </xdr:nvSpPr>
      <xdr:spPr>
        <a:xfrm>
          <a:off x="1968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158766</xdr:rowOff>
    </xdr:from>
    <xdr:ext cx="378565" cy="259045"/>
    <xdr:sp macro="" textlink="">
      <xdr:nvSpPr>
        <xdr:cNvPr id="204" name="テキスト ボックス 203"/>
        <xdr:cNvSpPr txBox="1"/>
      </xdr:nvSpPr>
      <xdr:spPr>
        <a:xfrm>
          <a:off x="1830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66039</xdr:rowOff>
    </xdr:from>
    <xdr:to>
      <xdr:col>6</xdr:col>
      <xdr:colOff>38100</xdr:colOff>
      <xdr:row>78</xdr:row>
      <xdr:rowOff>167639</xdr:rowOff>
    </xdr:to>
    <xdr:sp macro="" textlink="">
      <xdr:nvSpPr>
        <xdr:cNvPr id="205" name="楕円 204"/>
        <xdr:cNvSpPr/>
      </xdr:nvSpPr>
      <xdr:spPr>
        <a:xfrm>
          <a:off x="1079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158766</xdr:rowOff>
    </xdr:from>
    <xdr:ext cx="378565" cy="259045"/>
    <xdr:sp macro="" textlink="">
      <xdr:nvSpPr>
        <xdr:cNvPr id="206" name="テキスト ボックス 205"/>
        <xdr:cNvSpPr txBox="1"/>
      </xdr:nvSpPr>
      <xdr:spPr>
        <a:xfrm>
          <a:off x="941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119532</xdr:rowOff>
    </xdr:from>
    <xdr:to>
      <xdr:col>24</xdr:col>
      <xdr:colOff>62865</xdr:colOff>
      <xdr:row>98</xdr:row>
      <xdr:rowOff>113957</xdr:rowOff>
    </xdr:to>
    <xdr:cxnSp macro="">
      <xdr:nvCxnSpPr>
        <xdr:cNvPr id="231" name="直線コネクタ 230"/>
        <xdr:cNvCxnSpPr/>
      </xdr:nvCxnSpPr>
      <xdr:spPr>
        <a:xfrm flipV="1">
          <a:off x="4633595" y="15721482"/>
          <a:ext cx="1270" cy="1194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117784</xdr:rowOff>
    </xdr:from>
    <xdr:ext cx="534377" cy="259045"/>
    <xdr:sp macro="" textlink="">
      <xdr:nvSpPr>
        <xdr:cNvPr id="232" name="扶助費最小値テキスト"/>
        <xdr:cNvSpPr txBox="1"/>
      </xdr:nvSpPr>
      <xdr:spPr>
        <a:xfrm>
          <a:off x="4686300"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113957</xdr:rowOff>
    </xdr:from>
    <xdr:to>
      <xdr:col>24</xdr:col>
      <xdr:colOff>152400</xdr:colOff>
      <xdr:row>98</xdr:row>
      <xdr:rowOff>113957</xdr:rowOff>
    </xdr:to>
    <xdr:cxnSp macro="">
      <xdr:nvCxnSpPr>
        <xdr:cNvPr id="233" name="直線コネクタ 232"/>
        <xdr:cNvCxnSpPr/>
      </xdr:nvCxnSpPr>
      <xdr:spPr>
        <a:xfrm>
          <a:off x="4546600" y="169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66209</xdr:rowOff>
    </xdr:from>
    <xdr:ext cx="599010" cy="259045"/>
    <xdr:sp macro="" textlink="">
      <xdr:nvSpPr>
        <xdr:cNvPr id="234" name="扶助費最大値テキスト"/>
        <xdr:cNvSpPr txBox="1"/>
      </xdr:nvSpPr>
      <xdr:spPr>
        <a:xfrm>
          <a:off x="4686300" y="1549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119532</xdr:rowOff>
    </xdr:from>
    <xdr:to>
      <xdr:col>24</xdr:col>
      <xdr:colOff>152400</xdr:colOff>
      <xdr:row>91</xdr:row>
      <xdr:rowOff>119532</xdr:rowOff>
    </xdr:to>
    <xdr:cxnSp macro="">
      <xdr:nvCxnSpPr>
        <xdr:cNvPr id="235" name="直線コネクタ 234"/>
        <xdr:cNvCxnSpPr/>
      </xdr:nvCxnSpPr>
      <xdr:spPr>
        <a:xfrm>
          <a:off x="4546600" y="1572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52439</xdr:rowOff>
    </xdr:from>
    <xdr:to>
      <xdr:col>24</xdr:col>
      <xdr:colOff>63500</xdr:colOff>
      <xdr:row>98</xdr:row>
      <xdr:rowOff>66384</xdr:rowOff>
    </xdr:to>
    <xdr:cxnSp macro="">
      <xdr:nvCxnSpPr>
        <xdr:cNvPr id="236" name="直線コネクタ 235"/>
        <xdr:cNvCxnSpPr/>
      </xdr:nvCxnSpPr>
      <xdr:spPr>
        <a:xfrm flipV="1">
          <a:off x="3797300" y="1685453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57738</xdr:rowOff>
    </xdr:from>
    <xdr:ext cx="534377" cy="259045"/>
    <xdr:sp macro="" textlink="">
      <xdr:nvSpPr>
        <xdr:cNvPr id="237" name="扶助費平均値テキスト"/>
        <xdr:cNvSpPr txBox="1"/>
      </xdr:nvSpPr>
      <xdr:spPr>
        <a:xfrm>
          <a:off x="4686300" y="16345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34861</xdr:rowOff>
    </xdr:from>
    <xdr:to>
      <xdr:col>24</xdr:col>
      <xdr:colOff>114300</xdr:colOff>
      <xdr:row>96</xdr:row>
      <xdr:rowOff>136461</xdr:rowOff>
    </xdr:to>
    <xdr:sp macro="" textlink="">
      <xdr:nvSpPr>
        <xdr:cNvPr id="238" name="フローチャート: 判断 237"/>
        <xdr:cNvSpPr/>
      </xdr:nvSpPr>
      <xdr:spPr>
        <a:xfrm>
          <a:off x="45847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66384</xdr:rowOff>
    </xdr:from>
    <xdr:to>
      <xdr:col>19</xdr:col>
      <xdr:colOff>177800</xdr:colOff>
      <xdr:row>98</xdr:row>
      <xdr:rowOff>121768</xdr:rowOff>
    </xdr:to>
    <xdr:cxnSp macro="">
      <xdr:nvCxnSpPr>
        <xdr:cNvPr id="239" name="直線コネクタ 238"/>
        <xdr:cNvCxnSpPr/>
      </xdr:nvCxnSpPr>
      <xdr:spPr>
        <a:xfrm flipV="1">
          <a:off x="2908300" y="1686848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56375</xdr:rowOff>
    </xdr:from>
    <xdr:to>
      <xdr:col>20</xdr:col>
      <xdr:colOff>38100</xdr:colOff>
      <xdr:row>96</xdr:row>
      <xdr:rowOff>157975</xdr:rowOff>
    </xdr:to>
    <xdr:sp macro="" textlink="">
      <xdr:nvSpPr>
        <xdr:cNvPr id="240" name="フローチャート: 判断 239"/>
        <xdr:cNvSpPr/>
      </xdr:nvSpPr>
      <xdr:spPr>
        <a:xfrm>
          <a:off x="3746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3052</xdr:rowOff>
    </xdr:from>
    <xdr:ext cx="534377" cy="259045"/>
    <xdr:sp macro="" textlink="">
      <xdr:nvSpPr>
        <xdr:cNvPr id="241" name="テキスト ボックス 240"/>
        <xdr:cNvSpPr txBox="1"/>
      </xdr:nvSpPr>
      <xdr:spPr>
        <a:xfrm>
          <a:off x="3530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121768</xdr:rowOff>
    </xdr:from>
    <xdr:to>
      <xdr:col>15</xdr:col>
      <xdr:colOff>50800</xdr:colOff>
      <xdr:row>99</xdr:row>
      <xdr:rowOff>16308</xdr:rowOff>
    </xdr:to>
    <xdr:cxnSp macro="">
      <xdr:nvCxnSpPr>
        <xdr:cNvPr id="242" name="直線コネクタ 241"/>
        <xdr:cNvCxnSpPr/>
      </xdr:nvCxnSpPr>
      <xdr:spPr>
        <a:xfrm flipV="1">
          <a:off x="2019300" y="16923868"/>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92557</xdr:rowOff>
    </xdr:from>
    <xdr:to>
      <xdr:col>15</xdr:col>
      <xdr:colOff>101600</xdr:colOff>
      <xdr:row>97</xdr:row>
      <xdr:rowOff>22707</xdr:rowOff>
    </xdr:to>
    <xdr:sp macro="" textlink="">
      <xdr:nvSpPr>
        <xdr:cNvPr id="243" name="フローチャート: 判断 242"/>
        <xdr:cNvSpPr/>
      </xdr:nvSpPr>
      <xdr:spPr>
        <a:xfrm>
          <a:off x="2857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39234</xdr:rowOff>
    </xdr:from>
    <xdr:ext cx="534377" cy="259045"/>
    <xdr:sp macro="" textlink="">
      <xdr:nvSpPr>
        <xdr:cNvPr id="244" name="テキスト ボックス 243"/>
        <xdr:cNvSpPr txBox="1"/>
      </xdr:nvSpPr>
      <xdr:spPr>
        <a:xfrm>
          <a:off x="2641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16308</xdr:rowOff>
    </xdr:from>
    <xdr:to>
      <xdr:col>10</xdr:col>
      <xdr:colOff>114300</xdr:colOff>
      <xdr:row>99</xdr:row>
      <xdr:rowOff>42190</xdr:rowOff>
    </xdr:to>
    <xdr:cxnSp macro="">
      <xdr:nvCxnSpPr>
        <xdr:cNvPr id="245" name="直線コネクタ 244"/>
        <xdr:cNvCxnSpPr/>
      </xdr:nvCxnSpPr>
      <xdr:spPr>
        <a:xfrm flipV="1">
          <a:off x="1130300" y="1698985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18478</xdr:rowOff>
    </xdr:from>
    <xdr:to>
      <xdr:col>10</xdr:col>
      <xdr:colOff>165100</xdr:colOff>
      <xdr:row>97</xdr:row>
      <xdr:rowOff>120078</xdr:rowOff>
    </xdr:to>
    <xdr:sp macro="" textlink="">
      <xdr:nvSpPr>
        <xdr:cNvPr id="246" name="フローチャート: 判断 245"/>
        <xdr:cNvSpPr/>
      </xdr:nvSpPr>
      <xdr:spPr>
        <a:xfrm>
          <a:off x="1968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136605</xdr:rowOff>
    </xdr:from>
    <xdr:ext cx="534377" cy="259045"/>
    <xdr:sp macro="" textlink="">
      <xdr:nvSpPr>
        <xdr:cNvPr id="247" name="テキスト ボックス 246"/>
        <xdr:cNvSpPr txBox="1"/>
      </xdr:nvSpPr>
      <xdr:spPr>
        <a:xfrm>
          <a:off x="1752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154191</xdr:rowOff>
    </xdr:from>
    <xdr:to>
      <xdr:col>6</xdr:col>
      <xdr:colOff>38100</xdr:colOff>
      <xdr:row>97</xdr:row>
      <xdr:rowOff>84341</xdr:rowOff>
    </xdr:to>
    <xdr:sp macro="" textlink="">
      <xdr:nvSpPr>
        <xdr:cNvPr id="248" name="フローチャート: 判断 247"/>
        <xdr:cNvSpPr/>
      </xdr:nvSpPr>
      <xdr:spPr>
        <a:xfrm>
          <a:off x="1079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100868</xdr:rowOff>
    </xdr:from>
    <xdr:ext cx="534377" cy="259045"/>
    <xdr:sp macro="" textlink="">
      <xdr:nvSpPr>
        <xdr:cNvPr id="249" name="テキスト ボックス 248"/>
        <xdr:cNvSpPr txBox="1"/>
      </xdr:nvSpPr>
      <xdr:spPr>
        <a:xfrm>
          <a:off x="863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1639</xdr:rowOff>
    </xdr:from>
    <xdr:to>
      <xdr:col>24</xdr:col>
      <xdr:colOff>114300</xdr:colOff>
      <xdr:row>98</xdr:row>
      <xdr:rowOff>103239</xdr:rowOff>
    </xdr:to>
    <xdr:sp macro="" textlink="">
      <xdr:nvSpPr>
        <xdr:cNvPr id="255" name="楕円 254"/>
        <xdr:cNvSpPr/>
      </xdr:nvSpPr>
      <xdr:spPr>
        <a:xfrm>
          <a:off x="4584700" y="168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88016</xdr:rowOff>
    </xdr:from>
    <xdr:ext cx="534377" cy="259045"/>
    <xdr:sp macro="" textlink="">
      <xdr:nvSpPr>
        <xdr:cNvPr id="256" name="扶助費該当値テキスト"/>
        <xdr:cNvSpPr txBox="1"/>
      </xdr:nvSpPr>
      <xdr:spPr>
        <a:xfrm>
          <a:off x="4686300"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15584</xdr:rowOff>
    </xdr:from>
    <xdr:to>
      <xdr:col>20</xdr:col>
      <xdr:colOff>38100</xdr:colOff>
      <xdr:row>98</xdr:row>
      <xdr:rowOff>117184</xdr:rowOff>
    </xdr:to>
    <xdr:sp macro="" textlink="">
      <xdr:nvSpPr>
        <xdr:cNvPr id="257" name="楕円 256"/>
        <xdr:cNvSpPr/>
      </xdr:nvSpPr>
      <xdr:spPr>
        <a:xfrm>
          <a:off x="37465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108311</xdr:rowOff>
    </xdr:from>
    <xdr:ext cx="534377" cy="259045"/>
    <xdr:sp macro="" textlink="">
      <xdr:nvSpPr>
        <xdr:cNvPr id="258" name="テキスト ボックス 257"/>
        <xdr:cNvSpPr txBox="1"/>
      </xdr:nvSpPr>
      <xdr:spPr>
        <a:xfrm>
          <a:off x="3530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70968</xdr:rowOff>
    </xdr:from>
    <xdr:to>
      <xdr:col>15</xdr:col>
      <xdr:colOff>101600</xdr:colOff>
      <xdr:row>99</xdr:row>
      <xdr:rowOff>1118</xdr:rowOff>
    </xdr:to>
    <xdr:sp macro="" textlink="">
      <xdr:nvSpPr>
        <xdr:cNvPr id="259" name="楕円 258"/>
        <xdr:cNvSpPr/>
      </xdr:nvSpPr>
      <xdr:spPr>
        <a:xfrm>
          <a:off x="2857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163695</xdr:rowOff>
    </xdr:from>
    <xdr:ext cx="534377" cy="259045"/>
    <xdr:sp macro="" textlink="">
      <xdr:nvSpPr>
        <xdr:cNvPr id="260" name="テキスト ボックス 259"/>
        <xdr:cNvSpPr txBox="1"/>
      </xdr:nvSpPr>
      <xdr:spPr>
        <a:xfrm>
          <a:off x="2641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136958</xdr:rowOff>
    </xdr:from>
    <xdr:to>
      <xdr:col>10</xdr:col>
      <xdr:colOff>165100</xdr:colOff>
      <xdr:row>99</xdr:row>
      <xdr:rowOff>67108</xdr:rowOff>
    </xdr:to>
    <xdr:sp macro="" textlink="">
      <xdr:nvSpPr>
        <xdr:cNvPr id="261" name="楕円 260"/>
        <xdr:cNvSpPr/>
      </xdr:nvSpPr>
      <xdr:spPr>
        <a:xfrm>
          <a:off x="19685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58235</xdr:rowOff>
    </xdr:from>
    <xdr:ext cx="534377" cy="259045"/>
    <xdr:sp macro="" textlink="">
      <xdr:nvSpPr>
        <xdr:cNvPr id="262" name="テキスト ボックス 261"/>
        <xdr:cNvSpPr txBox="1"/>
      </xdr:nvSpPr>
      <xdr:spPr>
        <a:xfrm>
          <a:off x="1752111" y="17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162840</xdr:rowOff>
    </xdr:from>
    <xdr:to>
      <xdr:col>6</xdr:col>
      <xdr:colOff>38100</xdr:colOff>
      <xdr:row>99</xdr:row>
      <xdr:rowOff>92990</xdr:rowOff>
    </xdr:to>
    <xdr:sp macro="" textlink="">
      <xdr:nvSpPr>
        <xdr:cNvPr id="263" name="楕円 262"/>
        <xdr:cNvSpPr/>
      </xdr:nvSpPr>
      <xdr:spPr>
        <a:xfrm>
          <a:off x="1079500" y="169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84117</xdr:rowOff>
    </xdr:from>
    <xdr:ext cx="534377" cy="259045"/>
    <xdr:sp macro="" textlink="">
      <xdr:nvSpPr>
        <xdr:cNvPr id="264" name="テキスト ボックス 263"/>
        <xdr:cNvSpPr txBox="1"/>
      </xdr:nvSpPr>
      <xdr:spPr>
        <a:xfrm>
          <a:off x="863111" y="170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0" name="直線コネクタ 289"/>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1"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2" name="直線コネクタ 291"/>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3"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4" name="直線コネクタ 293"/>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133844</xdr:rowOff>
    </xdr:from>
    <xdr:to>
      <xdr:col>55</xdr:col>
      <xdr:colOff>0</xdr:colOff>
      <xdr:row>38</xdr:row>
      <xdr:rowOff>148703</xdr:rowOff>
    </xdr:to>
    <xdr:cxnSp macro="">
      <xdr:nvCxnSpPr>
        <xdr:cNvPr id="295" name="直線コネクタ 294"/>
        <xdr:cNvCxnSpPr/>
      </xdr:nvCxnSpPr>
      <xdr:spPr>
        <a:xfrm flipV="1">
          <a:off x="9639300" y="664894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6"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7" name="フローチャート: 判断 296"/>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131666</xdr:rowOff>
    </xdr:from>
    <xdr:to>
      <xdr:col>50</xdr:col>
      <xdr:colOff>114300</xdr:colOff>
      <xdr:row>38</xdr:row>
      <xdr:rowOff>148703</xdr:rowOff>
    </xdr:to>
    <xdr:cxnSp macro="">
      <xdr:nvCxnSpPr>
        <xdr:cNvPr id="298" name="直線コネクタ 297"/>
        <xdr:cNvCxnSpPr/>
      </xdr:nvCxnSpPr>
      <xdr:spPr>
        <a:xfrm>
          <a:off x="8750300" y="6646766"/>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299" name="フローチャート: 判断 298"/>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0" name="テキスト ボックス 299"/>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126409</xdr:rowOff>
    </xdr:from>
    <xdr:to>
      <xdr:col>45</xdr:col>
      <xdr:colOff>177800</xdr:colOff>
      <xdr:row>38</xdr:row>
      <xdr:rowOff>131666</xdr:rowOff>
    </xdr:to>
    <xdr:cxnSp macro="">
      <xdr:nvCxnSpPr>
        <xdr:cNvPr id="301" name="直線コネクタ 300"/>
        <xdr:cNvCxnSpPr/>
      </xdr:nvCxnSpPr>
      <xdr:spPr>
        <a:xfrm>
          <a:off x="7861300" y="664150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2" name="フローチャート: 判断 301"/>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3" name="テキスト ボックス 302"/>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126409</xdr:rowOff>
    </xdr:from>
    <xdr:to>
      <xdr:col>41</xdr:col>
      <xdr:colOff>50800</xdr:colOff>
      <xdr:row>38</xdr:row>
      <xdr:rowOff>161417</xdr:rowOff>
    </xdr:to>
    <xdr:cxnSp macro="">
      <xdr:nvCxnSpPr>
        <xdr:cNvPr id="304" name="直線コネクタ 303"/>
        <xdr:cNvCxnSpPr/>
      </xdr:nvCxnSpPr>
      <xdr:spPr>
        <a:xfrm flipV="1">
          <a:off x="6972300" y="6641509"/>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5" name="フローチャート: 判断 304"/>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6" name="テキスト ボックス 305"/>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7" name="フローチャート: 判断 306"/>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08" name="テキスト ボックス 307"/>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83044</xdr:rowOff>
    </xdr:from>
    <xdr:to>
      <xdr:col>55</xdr:col>
      <xdr:colOff>50800</xdr:colOff>
      <xdr:row>39</xdr:row>
      <xdr:rowOff>13194</xdr:rowOff>
    </xdr:to>
    <xdr:sp macro="" textlink="">
      <xdr:nvSpPr>
        <xdr:cNvPr id="314" name="楕円 313"/>
        <xdr:cNvSpPr/>
      </xdr:nvSpPr>
      <xdr:spPr>
        <a:xfrm>
          <a:off x="10426700" y="6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169421</xdr:rowOff>
    </xdr:from>
    <xdr:ext cx="534377" cy="259045"/>
    <xdr:sp macro="" textlink="">
      <xdr:nvSpPr>
        <xdr:cNvPr id="315" name="補助費等該当値テキスト"/>
        <xdr:cNvSpPr txBox="1"/>
      </xdr:nvSpPr>
      <xdr:spPr>
        <a:xfrm>
          <a:off x="10528300" y="65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97903</xdr:rowOff>
    </xdr:from>
    <xdr:to>
      <xdr:col>50</xdr:col>
      <xdr:colOff>165100</xdr:colOff>
      <xdr:row>39</xdr:row>
      <xdr:rowOff>28053</xdr:rowOff>
    </xdr:to>
    <xdr:sp macro="" textlink="">
      <xdr:nvSpPr>
        <xdr:cNvPr id="316" name="楕円 315"/>
        <xdr:cNvSpPr/>
      </xdr:nvSpPr>
      <xdr:spPr>
        <a:xfrm>
          <a:off x="9588500" y="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19180</xdr:rowOff>
    </xdr:from>
    <xdr:ext cx="534377" cy="259045"/>
    <xdr:sp macro="" textlink="">
      <xdr:nvSpPr>
        <xdr:cNvPr id="317" name="テキスト ボックス 316"/>
        <xdr:cNvSpPr txBox="1"/>
      </xdr:nvSpPr>
      <xdr:spPr>
        <a:xfrm>
          <a:off x="9372111" y="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80866</xdr:rowOff>
    </xdr:from>
    <xdr:to>
      <xdr:col>46</xdr:col>
      <xdr:colOff>38100</xdr:colOff>
      <xdr:row>39</xdr:row>
      <xdr:rowOff>11016</xdr:rowOff>
    </xdr:to>
    <xdr:sp macro="" textlink="">
      <xdr:nvSpPr>
        <xdr:cNvPr id="318" name="楕円 317"/>
        <xdr:cNvSpPr/>
      </xdr:nvSpPr>
      <xdr:spPr>
        <a:xfrm>
          <a:off x="8699500" y="65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2143</xdr:rowOff>
    </xdr:from>
    <xdr:ext cx="534377" cy="259045"/>
    <xdr:sp macro="" textlink="">
      <xdr:nvSpPr>
        <xdr:cNvPr id="319" name="テキスト ボックス 318"/>
        <xdr:cNvSpPr txBox="1"/>
      </xdr:nvSpPr>
      <xdr:spPr>
        <a:xfrm>
          <a:off x="8483111" y="66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75609</xdr:rowOff>
    </xdr:from>
    <xdr:to>
      <xdr:col>41</xdr:col>
      <xdr:colOff>101600</xdr:colOff>
      <xdr:row>39</xdr:row>
      <xdr:rowOff>5759</xdr:rowOff>
    </xdr:to>
    <xdr:sp macro="" textlink="">
      <xdr:nvSpPr>
        <xdr:cNvPr id="320" name="楕円 319"/>
        <xdr:cNvSpPr/>
      </xdr:nvSpPr>
      <xdr:spPr>
        <a:xfrm>
          <a:off x="7810500" y="65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168336</xdr:rowOff>
    </xdr:from>
    <xdr:ext cx="534377" cy="259045"/>
    <xdr:sp macro="" textlink="">
      <xdr:nvSpPr>
        <xdr:cNvPr id="321" name="テキスト ボックス 320"/>
        <xdr:cNvSpPr txBox="1"/>
      </xdr:nvSpPr>
      <xdr:spPr>
        <a:xfrm>
          <a:off x="7594111" y="66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22" name="楕円 321"/>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31894</xdr:rowOff>
    </xdr:from>
    <xdr:ext cx="534377" cy="259045"/>
    <xdr:sp macro="" textlink="">
      <xdr:nvSpPr>
        <xdr:cNvPr id="323" name="テキスト ボックス 322"/>
        <xdr:cNvSpPr txBox="1"/>
      </xdr:nvSpPr>
      <xdr:spPr>
        <a:xfrm>
          <a:off x="6705111" y="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6" name="直線コネクタ 345"/>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7"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48" name="直線コネクタ 347"/>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49"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0" name="直線コネクタ 349"/>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124726</xdr:rowOff>
    </xdr:from>
    <xdr:to>
      <xdr:col>55</xdr:col>
      <xdr:colOff>0</xdr:colOff>
      <xdr:row>54</xdr:row>
      <xdr:rowOff>69131</xdr:rowOff>
    </xdr:to>
    <xdr:cxnSp macro="">
      <xdr:nvCxnSpPr>
        <xdr:cNvPr id="351" name="直線コネクタ 350"/>
        <xdr:cNvCxnSpPr/>
      </xdr:nvCxnSpPr>
      <xdr:spPr>
        <a:xfrm flipV="1">
          <a:off x="9639300" y="9211576"/>
          <a:ext cx="8382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2"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3" name="フローチャート: 判断 352"/>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146603</xdr:rowOff>
    </xdr:from>
    <xdr:to>
      <xdr:col>50</xdr:col>
      <xdr:colOff>114300</xdr:colOff>
      <xdr:row>54</xdr:row>
      <xdr:rowOff>69131</xdr:rowOff>
    </xdr:to>
    <xdr:cxnSp macro="">
      <xdr:nvCxnSpPr>
        <xdr:cNvPr id="354" name="直線コネクタ 353"/>
        <xdr:cNvCxnSpPr/>
      </xdr:nvCxnSpPr>
      <xdr:spPr>
        <a:xfrm>
          <a:off x="8750300" y="9233453"/>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5" name="フローチャート: 判断 354"/>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6" name="テキスト ボックス 355"/>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146603</xdr:rowOff>
    </xdr:from>
    <xdr:to>
      <xdr:col>45</xdr:col>
      <xdr:colOff>177800</xdr:colOff>
      <xdr:row>56</xdr:row>
      <xdr:rowOff>153622</xdr:rowOff>
    </xdr:to>
    <xdr:cxnSp macro="">
      <xdr:nvCxnSpPr>
        <xdr:cNvPr id="357" name="直線コネクタ 356"/>
        <xdr:cNvCxnSpPr/>
      </xdr:nvCxnSpPr>
      <xdr:spPr>
        <a:xfrm flipV="1">
          <a:off x="7861300" y="9233453"/>
          <a:ext cx="889000" cy="5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58" name="フローチャート: 判断 357"/>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59" name="テキスト ボックス 358"/>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98849</xdr:rowOff>
    </xdr:from>
    <xdr:to>
      <xdr:col>41</xdr:col>
      <xdr:colOff>50800</xdr:colOff>
      <xdr:row>56</xdr:row>
      <xdr:rowOff>153622</xdr:rowOff>
    </xdr:to>
    <xdr:cxnSp macro="">
      <xdr:nvCxnSpPr>
        <xdr:cNvPr id="360" name="直線コネクタ 359"/>
        <xdr:cNvCxnSpPr/>
      </xdr:nvCxnSpPr>
      <xdr:spPr>
        <a:xfrm>
          <a:off x="6972300" y="9700049"/>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1" name="フローチャート: 判断 360"/>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2" name="テキスト ボックス 361"/>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3" name="フローチャート: 判断 362"/>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4" name="テキスト ボックス 363"/>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73926</xdr:rowOff>
    </xdr:from>
    <xdr:to>
      <xdr:col>55</xdr:col>
      <xdr:colOff>50800</xdr:colOff>
      <xdr:row>54</xdr:row>
      <xdr:rowOff>4076</xdr:rowOff>
    </xdr:to>
    <xdr:sp macro="" textlink="">
      <xdr:nvSpPr>
        <xdr:cNvPr id="370" name="楕円 369"/>
        <xdr:cNvSpPr/>
      </xdr:nvSpPr>
      <xdr:spPr>
        <a:xfrm>
          <a:off x="10426700" y="91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96803</xdr:rowOff>
    </xdr:from>
    <xdr:ext cx="534377" cy="259045"/>
    <xdr:sp macro="" textlink="">
      <xdr:nvSpPr>
        <xdr:cNvPr id="371" name="普通建設事業費該当値テキスト"/>
        <xdr:cNvSpPr txBox="1"/>
      </xdr:nvSpPr>
      <xdr:spPr>
        <a:xfrm>
          <a:off x="10528300" y="90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18331</xdr:rowOff>
    </xdr:from>
    <xdr:to>
      <xdr:col>50</xdr:col>
      <xdr:colOff>165100</xdr:colOff>
      <xdr:row>54</xdr:row>
      <xdr:rowOff>119931</xdr:rowOff>
    </xdr:to>
    <xdr:sp macro="" textlink="">
      <xdr:nvSpPr>
        <xdr:cNvPr id="372" name="楕円 371"/>
        <xdr:cNvSpPr/>
      </xdr:nvSpPr>
      <xdr:spPr>
        <a:xfrm>
          <a:off x="9588500" y="92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136458</xdr:rowOff>
    </xdr:from>
    <xdr:ext cx="534377" cy="259045"/>
    <xdr:sp macro="" textlink="">
      <xdr:nvSpPr>
        <xdr:cNvPr id="373" name="テキスト ボックス 372"/>
        <xdr:cNvSpPr txBox="1"/>
      </xdr:nvSpPr>
      <xdr:spPr>
        <a:xfrm>
          <a:off x="9372111" y="90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95803</xdr:rowOff>
    </xdr:from>
    <xdr:to>
      <xdr:col>46</xdr:col>
      <xdr:colOff>38100</xdr:colOff>
      <xdr:row>54</xdr:row>
      <xdr:rowOff>25953</xdr:rowOff>
    </xdr:to>
    <xdr:sp macro="" textlink="">
      <xdr:nvSpPr>
        <xdr:cNvPr id="374" name="楕円 373"/>
        <xdr:cNvSpPr/>
      </xdr:nvSpPr>
      <xdr:spPr>
        <a:xfrm>
          <a:off x="8699500" y="91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42480</xdr:rowOff>
    </xdr:from>
    <xdr:ext cx="534377" cy="259045"/>
    <xdr:sp macro="" textlink="">
      <xdr:nvSpPr>
        <xdr:cNvPr id="375" name="テキスト ボックス 374"/>
        <xdr:cNvSpPr txBox="1"/>
      </xdr:nvSpPr>
      <xdr:spPr>
        <a:xfrm>
          <a:off x="8483111" y="89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102822</xdr:rowOff>
    </xdr:from>
    <xdr:to>
      <xdr:col>41</xdr:col>
      <xdr:colOff>101600</xdr:colOff>
      <xdr:row>57</xdr:row>
      <xdr:rowOff>32972</xdr:rowOff>
    </xdr:to>
    <xdr:sp macro="" textlink="">
      <xdr:nvSpPr>
        <xdr:cNvPr id="376" name="楕円 375"/>
        <xdr:cNvSpPr/>
      </xdr:nvSpPr>
      <xdr:spPr>
        <a:xfrm>
          <a:off x="7810500" y="97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24099</xdr:rowOff>
    </xdr:from>
    <xdr:ext cx="534377" cy="259045"/>
    <xdr:sp macro="" textlink="">
      <xdr:nvSpPr>
        <xdr:cNvPr id="377" name="テキスト ボックス 376"/>
        <xdr:cNvSpPr txBox="1"/>
      </xdr:nvSpPr>
      <xdr:spPr>
        <a:xfrm>
          <a:off x="7594111" y="979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48049</xdr:rowOff>
    </xdr:from>
    <xdr:to>
      <xdr:col>36</xdr:col>
      <xdr:colOff>165100</xdr:colOff>
      <xdr:row>56</xdr:row>
      <xdr:rowOff>149649</xdr:rowOff>
    </xdr:to>
    <xdr:sp macro="" textlink="">
      <xdr:nvSpPr>
        <xdr:cNvPr id="378" name="楕円 377"/>
        <xdr:cNvSpPr/>
      </xdr:nvSpPr>
      <xdr:spPr>
        <a:xfrm>
          <a:off x="6921500" y="96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140776</xdr:rowOff>
    </xdr:from>
    <xdr:ext cx="534377" cy="259045"/>
    <xdr:sp macro="" textlink="">
      <xdr:nvSpPr>
        <xdr:cNvPr id="379" name="テキスト ボックス 378"/>
        <xdr:cNvSpPr txBox="1"/>
      </xdr:nvSpPr>
      <xdr:spPr>
        <a:xfrm>
          <a:off x="6705111" y="97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1" name="直線コネクタ 400"/>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2"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3" name="直線コネクタ 402"/>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4"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5" name="直線コネクタ 404"/>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65131</xdr:rowOff>
    </xdr:from>
    <xdr:to>
      <xdr:col>55</xdr:col>
      <xdr:colOff>0</xdr:colOff>
      <xdr:row>78</xdr:row>
      <xdr:rowOff>71028</xdr:rowOff>
    </xdr:to>
    <xdr:cxnSp macro="">
      <xdr:nvCxnSpPr>
        <xdr:cNvPr id="406" name="直線コネクタ 405"/>
        <xdr:cNvCxnSpPr/>
      </xdr:nvCxnSpPr>
      <xdr:spPr>
        <a:xfrm flipV="1">
          <a:off x="9639300" y="13266781"/>
          <a:ext cx="8382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7"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08" name="フローチャート: 判断 407"/>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13010</xdr:rowOff>
    </xdr:from>
    <xdr:to>
      <xdr:col>50</xdr:col>
      <xdr:colOff>114300</xdr:colOff>
      <xdr:row>78</xdr:row>
      <xdr:rowOff>71028</xdr:rowOff>
    </xdr:to>
    <xdr:cxnSp macro="">
      <xdr:nvCxnSpPr>
        <xdr:cNvPr id="409" name="直線コネクタ 408"/>
        <xdr:cNvCxnSpPr/>
      </xdr:nvCxnSpPr>
      <xdr:spPr>
        <a:xfrm>
          <a:off x="8750300" y="1338611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0" name="フローチャート: 判断 409"/>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1" name="テキスト ボックス 410"/>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146193</xdr:rowOff>
    </xdr:from>
    <xdr:to>
      <xdr:col>45</xdr:col>
      <xdr:colOff>177800</xdr:colOff>
      <xdr:row>78</xdr:row>
      <xdr:rowOff>13010</xdr:rowOff>
    </xdr:to>
    <xdr:cxnSp macro="">
      <xdr:nvCxnSpPr>
        <xdr:cNvPr id="412" name="直線コネクタ 411"/>
        <xdr:cNvCxnSpPr/>
      </xdr:nvCxnSpPr>
      <xdr:spPr>
        <a:xfrm>
          <a:off x="7861300" y="13004943"/>
          <a:ext cx="889000" cy="38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3" name="フローチャート: 判断 412"/>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4" name="テキスト ボックス 413"/>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146193</xdr:rowOff>
    </xdr:from>
    <xdr:to>
      <xdr:col>41</xdr:col>
      <xdr:colOff>50800</xdr:colOff>
      <xdr:row>78</xdr:row>
      <xdr:rowOff>61061</xdr:rowOff>
    </xdr:to>
    <xdr:cxnSp macro="">
      <xdr:nvCxnSpPr>
        <xdr:cNvPr id="415" name="直線コネクタ 414"/>
        <xdr:cNvCxnSpPr/>
      </xdr:nvCxnSpPr>
      <xdr:spPr>
        <a:xfrm flipV="1">
          <a:off x="6972300" y="13004943"/>
          <a:ext cx="889000" cy="4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6" name="フローチャート: 判断 415"/>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7" name="テキスト ボックス 416"/>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18" name="フローチャート: 判断 417"/>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19" name="テキスト ボックス 418"/>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14331</xdr:rowOff>
    </xdr:from>
    <xdr:to>
      <xdr:col>55</xdr:col>
      <xdr:colOff>50800</xdr:colOff>
      <xdr:row>77</xdr:row>
      <xdr:rowOff>115931</xdr:rowOff>
    </xdr:to>
    <xdr:sp macro="" textlink="">
      <xdr:nvSpPr>
        <xdr:cNvPr id="425" name="楕円 424"/>
        <xdr:cNvSpPr/>
      </xdr:nvSpPr>
      <xdr:spPr>
        <a:xfrm>
          <a:off x="104267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164208</xdr:rowOff>
    </xdr:from>
    <xdr:ext cx="469744" cy="259045"/>
    <xdr:sp macro="" textlink="">
      <xdr:nvSpPr>
        <xdr:cNvPr id="426" name="普通建設事業費 （ うち新規整備　）該当値テキスト"/>
        <xdr:cNvSpPr txBox="1"/>
      </xdr:nvSpPr>
      <xdr:spPr>
        <a:xfrm>
          <a:off x="10528300" y="131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20228</xdr:rowOff>
    </xdr:from>
    <xdr:to>
      <xdr:col>50</xdr:col>
      <xdr:colOff>165100</xdr:colOff>
      <xdr:row>78</xdr:row>
      <xdr:rowOff>121828</xdr:rowOff>
    </xdr:to>
    <xdr:sp macro="" textlink="">
      <xdr:nvSpPr>
        <xdr:cNvPr id="427" name="楕円 426"/>
        <xdr:cNvSpPr/>
      </xdr:nvSpPr>
      <xdr:spPr>
        <a:xfrm>
          <a:off x="9588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112955</xdr:rowOff>
    </xdr:from>
    <xdr:ext cx="469744" cy="259045"/>
    <xdr:sp macro="" textlink="">
      <xdr:nvSpPr>
        <xdr:cNvPr id="428" name="テキスト ボックス 427"/>
        <xdr:cNvSpPr txBox="1"/>
      </xdr:nvSpPr>
      <xdr:spPr>
        <a:xfrm>
          <a:off x="9404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133660</xdr:rowOff>
    </xdr:from>
    <xdr:to>
      <xdr:col>46</xdr:col>
      <xdr:colOff>38100</xdr:colOff>
      <xdr:row>78</xdr:row>
      <xdr:rowOff>63810</xdr:rowOff>
    </xdr:to>
    <xdr:sp macro="" textlink="">
      <xdr:nvSpPr>
        <xdr:cNvPr id="429" name="楕円 428"/>
        <xdr:cNvSpPr/>
      </xdr:nvSpPr>
      <xdr:spPr>
        <a:xfrm>
          <a:off x="8699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54937</xdr:rowOff>
    </xdr:from>
    <xdr:ext cx="469744" cy="259045"/>
    <xdr:sp macro="" textlink="">
      <xdr:nvSpPr>
        <xdr:cNvPr id="430" name="テキスト ボックス 429"/>
        <xdr:cNvSpPr txBox="1"/>
      </xdr:nvSpPr>
      <xdr:spPr>
        <a:xfrm>
          <a:off x="8515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95393</xdr:rowOff>
    </xdr:from>
    <xdr:to>
      <xdr:col>41</xdr:col>
      <xdr:colOff>101600</xdr:colOff>
      <xdr:row>76</xdr:row>
      <xdr:rowOff>25543</xdr:rowOff>
    </xdr:to>
    <xdr:sp macro="" textlink="">
      <xdr:nvSpPr>
        <xdr:cNvPr id="431" name="楕円 430"/>
        <xdr:cNvSpPr/>
      </xdr:nvSpPr>
      <xdr:spPr>
        <a:xfrm>
          <a:off x="7810500" y="129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16670</xdr:rowOff>
    </xdr:from>
    <xdr:ext cx="534377" cy="259045"/>
    <xdr:sp macro="" textlink="">
      <xdr:nvSpPr>
        <xdr:cNvPr id="432" name="テキスト ボックス 431"/>
        <xdr:cNvSpPr txBox="1"/>
      </xdr:nvSpPr>
      <xdr:spPr>
        <a:xfrm>
          <a:off x="7594111" y="13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10261</xdr:rowOff>
    </xdr:from>
    <xdr:to>
      <xdr:col>36</xdr:col>
      <xdr:colOff>165100</xdr:colOff>
      <xdr:row>78</xdr:row>
      <xdr:rowOff>111861</xdr:rowOff>
    </xdr:to>
    <xdr:sp macro="" textlink="">
      <xdr:nvSpPr>
        <xdr:cNvPr id="433" name="楕円 432"/>
        <xdr:cNvSpPr/>
      </xdr:nvSpPr>
      <xdr:spPr>
        <a:xfrm>
          <a:off x="6921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102988</xdr:rowOff>
    </xdr:from>
    <xdr:ext cx="469744" cy="259045"/>
    <xdr:sp macro="" textlink="">
      <xdr:nvSpPr>
        <xdr:cNvPr id="434" name="テキスト ボックス 433"/>
        <xdr:cNvSpPr txBox="1"/>
      </xdr:nvSpPr>
      <xdr:spPr>
        <a:xfrm>
          <a:off x="6737428"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0" name="直線コネクタ 459"/>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1"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2" name="直線コネクタ 461"/>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3"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4" name="直線コネクタ 463"/>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48489</xdr:rowOff>
    </xdr:from>
    <xdr:to>
      <xdr:col>55</xdr:col>
      <xdr:colOff>0</xdr:colOff>
      <xdr:row>92</xdr:row>
      <xdr:rowOff>81865</xdr:rowOff>
    </xdr:to>
    <xdr:cxnSp macro="">
      <xdr:nvCxnSpPr>
        <xdr:cNvPr id="465" name="直線コネクタ 464"/>
        <xdr:cNvCxnSpPr/>
      </xdr:nvCxnSpPr>
      <xdr:spPr>
        <a:xfrm flipV="1">
          <a:off x="9639300" y="15650439"/>
          <a:ext cx="8382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6"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7" name="フローチャート: 判断 466"/>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45941</xdr:rowOff>
    </xdr:from>
    <xdr:to>
      <xdr:col>50</xdr:col>
      <xdr:colOff>114300</xdr:colOff>
      <xdr:row>92</xdr:row>
      <xdr:rowOff>81865</xdr:rowOff>
    </xdr:to>
    <xdr:cxnSp macro="">
      <xdr:nvCxnSpPr>
        <xdr:cNvPr id="468" name="直線コネクタ 467"/>
        <xdr:cNvCxnSpPr/>
      </xdr:nvCxnSpPr>
      <xdr:spPr>
        <a:xfrm>
          <a:off x="8750300" y="15476441"/>
          <a:ext cx="889000" cy="3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69" name="フローチャート: 判断 468"/>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0" name="テキスト ボックス 469"/>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45941</xdr:rowOff>
    </xdr:from>
    <xdr:to>
      <xdr:col>45</xdr:col>
      <xdr:colOff>177800</xdr:colOff>
      <xdr:row>96</xdr:row>
      <xdr:rowOff>52146</xdr:rowOff>
    </xdr:to>
    <xdr:cxnSp macro="">
      <xdr:nvCxnSpPr>
        <xdr:cNvPr id="471" name="直線コネクタ 470"/>
        <xdr:cNvCxnSpPr/>
      </xdr:nvCxnSpPr>
      <xdr:spPr>
        <a:xfrm flipV="1">
          <a:off x="7861300" y="15476441"/>
          <a:ext cx="889000" cy="10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2" name="フローチャート: 判断 471"/>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3" name="テキスト ボックス 472"/>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159131</xdr:rowOff>
    </xdr:from>
    <xdr:to>
      <xdr:col>41</xdr:col>
      <xdr:colOff>50800</xdr:colOff>
      <xdr:row>96</xdr:row>
      <xdr:rowOff>52146</xdr:rowOff>
    </xdr:to>
    <xdr:cxnSp macro="">
      <xdr:nvCxnSpPr>
        <xdr:cNvPr id="474" name="直線コネクタ 473"/>
        <xdr:cNvCxnSpPr/>
      </xdr:nvCxnSpPr>
      <xdr:spPr>
        <a:xfrm>
          <a:off x="6972300" y="16103981"/>
          <a:ext cx="889000" cy="4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5" name="フローチャート: 判断 474"/>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6" name="テキスト ボックス 475"/>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7" name="フローチャート: 判断 476"/>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78" name="テキスト ボックス 477"/>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169139</xdr:rowOff>
    </xdr:from>
    <xdr:to>
      <xdr:col>55</xdr:col>
      <xdr:colOff>50800</xdr:colOff>
      <xdr:row>91</xdr:row>
      <xdr:rowOff>99289</xdr:rowOff>
    </xdr:to>
    <xdr:sp macro="" textlink="">
      <xdr:nvSpPr>
        <xdr:cNvPr id="484" name="楕円 483"/>
        <xdr:cNvSpPr/>
      </xdr:nvSpPr>
      <xdr:spPr>
        <a:xfrm>
          <a:off x="10426700" y="155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122166</xdr:rowOff>
    </xdr:from>
    <xdr:ext cx="534377" cy="259045"/>
    <xdr:sp macro="" textlink="">
      <xdr:nvSpPr>
        <xdr:cNvPr id="485" name="普通建設事業費 （ うち更新整備　）該当値テキスト"/>
        <xdr:cNvSpPr txBox="1"/>
      </xdr:nvSpPr>
      <xdr:spPr>
        <a:xfrm>
          <a:off x="10528300" y="155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31065</xdr:rowOff>
    </xdr:from>
    <xdr:to>
      <xdr:col>50</xdr:col>
      <xdr:colOff>165100</xdr:colOff>
      <xdr:row>92</xdr:row>
      <xdr:rowOff>132665</xdr:rowOff>
    </xdr:to>
    <xdr:sp macro="" textlink="">
      <xdr:nvSpPr>
        <xdr:cNvPr id="486" name="楕円 485"/>
        <xdr:cNvSpPr/>
      </xdr:nvSpPr>
      <xdr:spPr>
        <a:xfrm>
          <a:off x="9588500" y="158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149192</xdr:rowOff>
    </xdr:from>
    <xdr:ext cx="534377" cy="259045"/>
    <xdr:sp macro="" textlink="">
      <xdr:nvSpPr>
        <xdr:cNvPr id="487" name="テキスト ボックス 486"/>
        <xdr:cNvSpPr txBox="1"/>
      </xdr:nvSpPr>
      <xdr:spPr>
        <a:xfrm>
          <a:off x="9372111" y="155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166591</xdr:rowOff>
    </xdr:from>
    <xdr:to>
      <xdr:col>46</xdr:col>
      <xdr:colOff>38100</xdr:colOff>
      <xdr:row>90</xdr:row>
      <xdr:rowOff>96741</xdr:rowOff>
    </xdr:to>
    <xdr:sp macro="" textlink="">
      <xdr:nvSpPr>
        <xdr:cNvPr id="488" name="楕円 487"/>
        <xdr:cNvSpPr/>
      </xdr:nvSpPr>
      <xdr:spPr>
        <a:xfrm>
          <a:off x="8699500" y="154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113268</xdr:rowOff>
    </xdr:from>
    <xdr:ext cx="534377" cy="259045"/>
    <xdr:sp macro="" textlink="">
      <xdr:nvSpPr>
        <xdr:cNvPr id="489" name="テキスト ボックス 488"/>
        <xdr:cNvSpPr txBox="1"/>
      </xdr:nvSpPr>
      <xdr:spPr>
        <a:xfrm>
          <a:off x="8483111" y="152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1346</xdr:rowOff>
    </xdr:from>
    <xdr:to>
      <xdr:col>41</xdr:col>
      <xdr:colOff>101600</xdr:colOff>
      <xdr:row>96</xdr:row>
      <xdr:rowOff>102946</xdr:rowOff>
    </xdr:to>
    <xdr:sp macro="" textlink="">
      <xdr:nvSpPr>
        <xdr:cNvPr id="490" name="楕円 489"/>
        <xdr:cNvSpPr/>
      </xdr:nvSpPr>
      <xdr:spPr>
        <a:xfrm>
          <a:off x="7810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94073</xdr:rowOff>
    </xdr:from>
    <xdr:ext cx="534377" cy="259045"/>
    <xdr:sp macro="" textlink="">
      <xdr:nvSpPr>
        <xdr:cNvPr id="491" name="テキスト ボックス 490"/>
        <xdr:cNvSpPr txBox="1"/>
      </xdr:nvSpPr>
      <xdr:spPr>
        <a:xfrm>
          <a:off x="759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108331</xdr:rowOff>
    </xdr:from>
    <xdr:to>
      <xdr:col>36</xdr:col>
      <xdr:colOff>165100</xdr:colOff>
      <xdr:row>94</xdr:row>
      <xdr:rowOff>38481</xdr:rowOff>
    </xdr:to>
    <xdr:sp macro="" textlink="">
      <xdr:nvSpPr>
        <xdr:cNvPr id="492" name="楕円 491"/>
        <xdr:cNvSpPr/>
      </xdr:nvSpPr>
      <xdr:spPr>
        <a:xfrm>
          <a:off x="6921500" y="160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55008</xdr:rowOff>
    </xdr:from>
    <xdr:ext cx="534377" cy="259045"/>
    <xdr:sp macro="" textlink="">
      <xdr:nvSpPr>
        <xdr:cNvPr id="493" name="テキスト ボックス 492"/>
        <xdr:cNvSpPr txBox="1"/>
      </xdr:nvSpPr>
      <xdr:spPr>
        <a:xfrm>
          <a:off x="6705111" y="158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5" name="直線コネクタ 514"/>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6"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18"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19" name="直線コネクタ 518"/>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160411</xdr:rowOff>
    </xdr:from>
    <xdr:to>
      <xdr:col>85</xdr:col>
      <xdr:colOff>127000</xdr:colOff>
      <xdr:row>38</xdr:row>
      <xdr:rowOff>139700</xdr:rowOff>
    </xdr:to>
    <xdr:cxnSp macro="">
      <xdr:nvCxnSpPr>
        <xdr:cNvPr id="520" name="直線コネクタ 519"/>
        <xdr:cNvCxnSpPr/>
      </xdr:nvCxnSpPr>
      <xdr:spPr>
        <a:xfrm>
          <a:off x="15481300" y="6504061"/>
          <a:ext cx="838200" cy="1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1"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2" name="フローチャート: 判断 521"/>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33767</xdr:rowOff>
    </xdr:from>
    <xdr:to>
      <xdr:col>81</xdr:col>
      <xdr:colOff>50800</xdr:colOff>
      <xdr:row>37</xdr:row>
      <xdr:rowOff>160411</xdr:rowOff>
    </xdr:to>
    <xdr:cxnSp macro="">
      <xdr:nvCxnSpPr>
        <xdr:cNvPr id="523" name="直線コネクタ 522"/>
        <xdr:cNvCxnSpPr/>
      </xdr:nvCxnSpPr>
      <xdr:spPr>
        <a:xfrm>
          <a:off x="14592300" y="6034517"/>
          <a:ext cx="8890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4" name="フローチャート: 判断 523"/>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102668</xdr:rowOff>
    </xdr:from>
    <xdr:ext cx="469744" cy="259045"/>
    <xdr:sp macro="" textlink="">
      <xdr:nvSpPr>
        <xdr:cNvPr id="525" name="テキスト ボックス 524"/>
        <xdr:cNvSpPr txBox="1"/>
      </xdr:nvSpPr>
      <xdr:spPr>
        <a:xfrm>
          <a:off x="15246428" y="66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33767</xdr:rowOff>
    </xdr:from>
    <xdr:to>
      <xdr:col>76</xdr:col>
      <xdr:colOff>114300</xdr:colOff>
      <xdr:row>35</xdr:row>
      <xdr:rowOff>84927</xdr:rowOff>
    </xdr:to>
    <xdr:cxnSp macro="">
      <xdr:nvCxnSpPr>
        <xdr:cNvPr id="526" name="直線コネクタ 525"/>
        <xdr:cNvCxnSpPr/>
      </xdr:nvCxnSpPr>
      <xdr:spPr>
        <a:xfrm flipV="1">
          <a:off x="13703300" y="6034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7" name="フローチャート: 判断 526"/>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49405</xdr:rowOff>
    </xdr:from>
    <xdr:ext cx="469744" cy="259045"/>
    <xdr:sp macro="" textlink="">
      <xdr:nvSpPr>
        <xdr:cNvPr id="528" name="テキスト ボックス 527"/>
        <xdr:cNvSpPr txBox="1"/>
      </xdr:nvSpPr>
      <xdr:spPr>
        <a:xfrm>
          <a:off x="14357428" y="65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84927</xdr:rowOff>
    </xdr:from>
    <xdr:to>
      <xdr:col>71</xdr:col>
      <xdr:colOff>177800</xdr:colOff>
      <xdr:row>36</xdr:row>
      <xdr:rowOff>66548</xdr:rowOff>
    </xdr:to>
    <xdr:cxnSp macro="">
      <xdr:nvCxnSpPr>
        <xdr:cNvPr id="529" name="直線コネクタ 528"/>
        <xdr:cNvCxnSpPr/>
      </xdr:nvCxnSpPr>
      <xdr:spPr>
        <a:xfrm flipV="1">
          <a:off x="12814300" y="6085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0" name="フローチャート: 判断 529"/>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24944</xdr:rowOff>
    </xdr:from>
    <xdr:ext cx="469744" cy="259045"/>
    <xdr:sp macro="" textlink="">
      <xdr:nvSpPr>
        <xdr:cNvPr id="531" name="テキスト ボックス 530"/>
        <xdr:cNvSpPr txBox="1"/>
      </xdr:nvSpPr>
      <xdr:spPr>
        <a:xfrm>
          <a:off x="13468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2" name="フローチャート: 判断 531"/>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96222</xdr:rowOff>
    </xdr:from>
    <xdr:ext cx="469744" cy="259045"/>
    <xdr:sp macro="" textlink="">
      <xdr:nvSpPr>
        <xdr:cNvPr id="533" name="テキスト ボックス 532"/>
        <xdr:cNvSpPr txBox="1"/>
      </xdr:nvSpPr>
      <xdr:spPr>
        <a:xfrm>
          <a:off x="1257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0"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109611</xdr:rowOff>
    </xdr:from>
    <xdr:to>
      <xdr:col>81</xdr:col>
      <xdr:colOff>101600</xdr:colOff>
      <xdr:row>38</xdr:row>
      <xdr:rowOff>39761</xdr:rowOff>
    </xdr:to>
    <xdr:sp macro="" textlink="">
      <xdr:nvSpPr>
        <xdr:cNvPr id="541" name="楕円 540"/>
        <xdr:cNvSpPr/>
      </xdr:nvSpPr>
      <xdr:spPr>
        <a:xfrm>
          <a:off x="15430500" y="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56288</xdr:rowOff>
    </xdr:from>
    <xdr:ext cx="469744" cy="259045"/>
    <xdr:sp macro="" textlink="">
      <xdr:nvSpPr>
        <xdr:cNvPr id="542" name="テキスト ボックス 541"/>
        <xdr:cNvSpPr txBox="1"/>
      </xdr:nvSpPr>
      <xdr:spPr>
        <a:xfrm>
          <a:off x="15246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154417</xdr:rowOff>
    </xdr:from>
    <xdr:to>
      <xdr:col>76</xdr:col>
      <xdr:colOff>165100</xdr:colOff>
      <xdr:row>35</xdr:row>
      <xdr:rowOff>84567</xdr:rowOff>
    </xdr:to>
    <xdr:sp macro="" textlink="">
      <xdr:nvSpPr>
        <xdr:cNvPr id="543" name="楕円 542"/>
        <xdr:cNvSpPr/>
      </xdr:nvSpPr>
      <xdr:spPr>
        <a:xfrm>
          <a:off x="14541500" y="5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101094</xdr:rowOff>
    </xdr:from>
    <xdr:ext cx="534377" cy="259045"/>
    <xdr:sp macro="" textlink="">
      <xdr:nvSpPr>
        <xdr:cNvPr id="544" name="テキスト ボックス 543"/>
        <xdr:cNvSpPr txBox="1"/>
      </xdr:nvSpPr>
      <xdr:spPr>
        <a:xfrm>
          <a:off x="14325111" y="57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34127</xdr:rowOff>
    </xdr:from>
    <xdr:to>
      <xdr:col>72</xdr:col>
      <xdr:colOff>38100</xdr:colOff>
      <xdr:row>35</xdr:row>
      <xdr:rowOff>135727</xdr:rowOff>
    </xdr:to>
    <xdr:sp macro="" textlink="">
      <xdr:nvSpPr>
        <xdr:cNvPr id="545" name="楕円 544"/>
        <xdr:cNvSpPr/>
      </xdr:nvSpPr>
      <xdr:spPr>
        <a:xfrm>
          <a:off x="13652500" y="6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152254</xdr:rowOff>
    </xdr:from>
    <xdr:ext cx="534377" cy="259045"/>
    <xdr:sp macro="" textlink="">
      <xdr:nvSpPr>
        <xdr:cNvPr id="546" name="テキスト ボックス 545"/>
        <xdr:cNvSpPr txBox="1"/>
      </xdr:nvSpPr>
      <xdr:spPr>
        <a:xfrm>
          <a:off x="13436111" y="5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15748</xdr:rowOff>
    </xdr:from>
    <xdr:to>
      <xdr:col>67</xdr:col>
      <xdr:colOff>101600</xdr:colOff>
      <xdr:row>36</xdr:row>
      <xdr:rowOff>117348</xdr:rowOff>
    </xdr:to>
    <xdr:sp macro="" textlink="">
      <xdr:nvSpPr>
        <xdr:cNvPr id="547" name="楕円 546"/>
        <xdr:cNvSpPr/>
      </xdr:nvSpPr>
      <xdr:spPr>
        <a:xfrm>
          <a:off x="12763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133875</xdr:rowOff>
    </xdr:from>
    <xdr:ext cx="469744" cy="259045"/>
    <xdr:sp macro="" textlink="">
      <xdr:nvSpPr>
        <xdr:cNvPr id="548" name="テキスト ボックス 547"/>
        <xdr:cNvSpPr txBox="1"/>
      </xdr:nvSpPr>
      <xdr:spPr>
        <a:xfrm>
          <a:off x="12579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0" name="直線コネクタ 619"/>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1"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2" name="直線コネクタ 621"/>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3"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4" name="直線コネクタ 623"/>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24600</xdr:rowOff>
    </xdr:from>
    <xdr:to>
      <xdr:col>85</xdr:col>
      <xdr:colOff>127000</xdr:colOff>
      <xdr:row>78</xdr:row>
      <xdr:rowOff>55690</xdr:rowOff>
    </xdr:to>
    <xdr:cxnSp macro="">
      <xdr:nvCxnSpPr>
        <xdr:cNvPr id="625" name="直線コネクタ 624"/>
        <xdr:cNvCxnSpPr/>
      </xdr:nvCxnSpPr>
      <xdr:spPr>
        <a:xfrm flipV="1">
          <a:off x="15481300" y="1339770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6"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7" name="フローチャート: 判断 626"/>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55690</xdr:rowOff>
    </xdr:from>
    <xdr:to>
      <xdr:col>81</xdr:col>
      <xdr:colOff>50800</xdr:colOff>
      <xdr:row>78</xdr:row>
      <xdr:rowOff>101752</xdr:rowOff>
    </xdr:to>
    <xdr:cxnSp macro="">
      <xdr:nvCxnSpPr>
        <xdr:cNvPr id="628" name="直線コネクタ 627"/>
        <xdr:cNvCxnSpPr/>
      </xdr:nvCxnSpPr>
      <xdr:spPr>
        <a:xfrm flipV="1">
          <a:off x="14592300" y="1342879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29" name="フローチャート: 判断 628"/>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0" name="テキスト ボックス 629"/>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58981</xdr:rowOff>
    </xdr:from>
    <xdr:to>
      <xdr:col>76</xdr:col>
      <xdr:colOff>114300</xdr:colOff>
      <xdr:row>78</xdr:row>
      <xdr:rowOff>101752</xdr:rowOff>
    </xdr:to>
    <xdr:cxnSp macro="">
      <xdr:nvCxnSpPr>
        <xdr:cNvPr id="631" name="直線コネクタ 630"/>
        <xdr:cNvCxnSpPr/>
      </xdr:nvCxnSpPr>
      <xdr:spPr>
        <a:xfrm>
          <a:off x="13703300" y="1343208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2" name="フローチャート: 判断 631"/>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3" name="テキスト ボックス 632"/>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150375</xdr:rowOff>
    </xdr:from>
    <xdr:to>
      <xdr:col>71</xdr:col>
      <xdr:colOff>177800</xdr:colOff>
      <xdr:row>78</xdr:row>
      <xdr:rowOff>58981</xdr:rowOff>
    </xdr:to>
    <xdr:cxnSp macro="">
      <xdr:nvCxnSpPr>
        <xdr:cNvPr id="634" name="直線コネクタ 633"/>
        <xdr:cNvCxnSpPr/>
      </xdr:nvCxnSpPr>
      <xdr:spPr>
        <a:xfrm>
          <a:off x="12814300" y="13352025"/>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5" name="フローチャート: 判断 634"/>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6" name="テキスト ボックス 635"/>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7" name="フローチャート: 判断 636"/>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38" name="テキスト ボックス 637"/>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145250</xdr:rowOff>
    </xdr:from>
    <xdr:to>
      <xdr:col>85</xdr:col>
      <xdr:colOff>177800</xdr:colOff>
      <xdr:row>78</xdr:row>
      <xdr:rowOff>75400</xdr:rowOff>
    </xdr:to>
    <xdr:sp macro="" textlink="">
      <xdr:nvSpPr>
        <xdr:cNvPr id="644" name="楕円 643"/>
        <xdr:cNvSpPr/>
      </xdr:nvSpPr>
      <xdr:spPr>
        <a:xfrm>
          <a:off x="162687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123677</xdr:rowOff>
    </xdr:from>
    <xdr:ext cx="534377" cy="259045"/>
    <xdr:sp macro="" textlink="">
      <xdr:nvSpPr>
        <xdr:cNvPr id="645" name="公債費該当値テキスト"/>
        <xdr:cNvSpPr txBox="1"/>
      </xdr:nvSpPr>
      <xdr:spPr>
        <a:xfrm>
          <a:off x="16370300"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4890</xdr:rowOff>
    </xdr:from>
    <xdr:to>
      <xdr:col>81</xdr:col>
      <xdr:colOff>101600</xdr:colOff>
      <xdr:row>78</xdr:row>
      <xdr:rowOff>106490</xdr:rowOff>
    </xdr:to>
    <xdr:sp macro="" textlink="">
      <xdr:nvSpPr>
        <xdr:cNvPr id="646" name="楕円 645"/>
        <xdr:cNvSpPr/>
      </xdr:nvSpPr>
      <xdr:spPr>
        <a:xfrm>
          <a:off x="15430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97617</xdr:rowOff>
    </xdr:from>
    <xdr:ext cx="534377" cy="259045"/>
    <xdr:sp macro="" textlink="">
      <xdr:nvSpPr>
        <xdr:cNvPr id="647" name="テキスト ボックス 646"/>
        <xdr:cNvSpPr txBox="1"/>
      </xdr:nvSpPr>
      <xdr:spPr>
        <a:xfrm>
          <a:off x="15214111" y="1347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50952</xdr:rowOff>
    </xdr:from>
    <xdr:to>
      <xdr:col>76</xdr:col>
      <xdr:colOff>165100</xdr:colOff>
      <xdr:row>78</xdr:row>
      <xdr:rowOff>152552</xdr:rowOff>
    </xdr:to>
    <xdr:sp macro="" textlink="">
      <xdr:nvSpPr>
        <xdr:cNvPr id="648" name="楕円 647"/>
        <xdr:cNvSpPr/>
      </xdr:nvSpPr>
      <xdr:spPr>
        <a:xfrm>
          <a:off x="14541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143679</xdr:rowOff>
    </xdr:from>
    <xdr:ext cx="534377" cy="259045"/>
    <xdr:sp macro="" textlink="">
      <xdr:nvSpPr>
        <xdr:cNvPr id="649" name="テキスト ボックス 648"/>
        <xdr:cNvSpPr txBox="1"/>
      </xdr:nvSpPr>
      <xdr:spPr>
        <a:xfrm>
          <a:off x="14325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8181</xdr:rowOff>
    </xdr:from>
    <xdr:to>
      <xdr:col>72</xdr:col>
      <xdr:colOff>38100</xdr:colOff>
      <xdr:row>78</xdr:row>
      <xdr:rowOff>109781</xdr:rowOff>
    </xdr:to>
    <xdr:sp macro="" textlink="">
      <xdr:nvSpPr>
        <xdr:cNvPr id="650" name="楕円 649"/>
        <xdr:cNvSpPr/>
      </xdr:nvSpPr>
      <xdr:spPr>
        <a:xfrm>
          <a:off x="13652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100908</xdr:rowOff>
    </xdr:from>
    <xdr:ext cx="534377" cy="259045"/>
    <xdr:sp macro="" textlink="">
      <xdr:nvSpPr>
        <xdr:cNvPr id="651" name="テキスト ボックス 650"/>
        <xdr:cNvSpPr txBox="1"/>
      </xdr:nvSpPr>
      <xdr:spPr>
        <a:xfrm>
          <a:off x="13436111" y="134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99575</xdr:rowOff>
    </xdr:from>
    <xdr:to>
      <xdr:col>67</xdr:col>
      <xdr:colOff>101600</xdr:colOff>
      <xdr:row>78</xdr:row>
      <xdr:rowOff>29725</xdr:rowOff>
    </xdr:to>
    <xdr:sp macro="" textlink="">
      <xdr:nvSpPr>
        <xdr:cNvPr id="652" name="楕円 651"/>
        <xdr:cNvSpPr/>
      </xdr:nvSpPr>
      <xdr:spPr>
        <a:xfrm>
          <a:off x="12763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20852</xdr:rowOff>
    </xdr:from>
    <xdr:ext cx="534377" cy="259045"/>
    <xdr:sp macro="" textlink="">
      <xdr:nvSpPr>
        <xdr:cNvPr id="653" name="テキスト ボックス 652"/>
        <xdr:cNvSpPr txBox="1"/>
      </xdr:nvSpPr>
      <xdr:spPr>
        <a:xfrm>
          <a:off x="12547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9" name="テキスト ボックス 66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3" name="直線コネクタ 672"/>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4"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5" name="直線コネクタ 674"/>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6"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7" name="直線コネクタ 676"/>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30029</xdr:rowOff>
    </xdr:from>
    <xdr:to>
      <xdr:col>85</xdr:col>
      <xdr:colOff>127000</xdr:colOff>
      <xdr:row>97</xdr:row>
      <xdr:rowOff>56432</xdr:rowOff>
    </xdr:to>
    <xdr:cxnSp macro="">
      <xdr:nvCxnSpPr>
        <xdr:cNvPr id="678" name="直線コネクタ 677"/>
        <xdr:cNvCxnSpPr/>
      </xdr:nvCxnSpPr>
      <xdr:spPr>
        <a:xfrm flipV="1">
          <a:off x="15481300" y="16489229"/>
          <a:ext cx="838200" cy="1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79"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0" name="フローチャート: 判断 679"/>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96152</xdr:rowOff>
    </xdr:from>
    <xdr:to>
      <xdr:col>81</xdr:col>
      <xdr:colOff>50800</xdr:colOff>
      <xdr:row>97</xdr:row>
      <xdr:rowOff>56432</xdr:rowOff>
    </xdr:to>
    <xdr:cxnSp macro="">
      <xdr:nvCxnSpPr>
        <xdr:cNvPr id="681" name="直線コネクタ 680"/>
        <xdr:cNvCxnSpPr/>
      </xdr:nvCxnSpPr>
      <xdr:spPr>
        <a:xfrm>
          <a:off x="14592300" y="15698102"/>
          <a:ext cx="889000" cy="9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2" name="フローチャート: 判断 681"/>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3" name="テキスト ボックス 682"/>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96152</xdr:rowOff>
    </xdr:from>
    <xdr:to>
      <xdr:col>76</xdr:col>
      <xdr:colOff>114300</xdr:colOff>
      <xdr:row>97</xdr:row>
      <xdr:rowOff>85350</xdr:rowOff>
    </xdr:to>
    <xdr:cxnSp macro="">
      <xdr:nvCxnSpPr>
        <xdr:cNvPr id="684" name="直線コネクタ 683"/>
        <xdr:cNvCxnSpPr/>
      </xdr:nvCxnSpPr>
      <xdr:spPr>
        <a:xfrm flipV="1">
          <a:off x="13703300" y="15698102"/>
          <a:ext cx="889000" cy="10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5" name="フローチャート: 判断 684"/>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6" name="テキスト ボックス 685"/>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59062</xdr:rowOff>
    </xdr:from>
    <xdr:to>
      <xdr:col>71</xdr:col>
      <xdr:colOff>177800</xdr:colOff>
      <xdr:row>97</xdr:row>
      <xdr:rowOff>85350</xdr:rowOff>
    </xdr:to>
    <xdr:cxnSp macro="">
      <xdr:nvCxnSpPr>
        <xdr:cNvPr id="687" name="直線コネクタ 686"/>
        <xdr:cNvCxnSpPr/>
      </xdr:nvCxnSpPr>
      <xdr:spPr>
        <a:xfrm>
          <a:off x="12814300" y="166897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88" name="フローチャート: 判断 687"/>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89" name="テキスト ボックス 688"/>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0" name="フローチャート: 判断 689"/>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1" name="テキスト ボックス 690"/>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150679</xdr:rowOff>
    </xdr:from>
    <xdr:to>
      <xdr:col>85</xdr:col>
      <xdr:colOff>177800</xdr:colOff>
      <xdr:row>96</xdr:row>
      <xdr:rowOff>80829</xdr:rowOff>
    </xdr:to>
    <xdr:sp macro="" textlink="">
      <xdr:nvSpPr>
        <xdr:cNvPr id="697" name="楕円 696"/>
        <xdr:cNvSpPr/>
      </xdr:nvSpPr>
      <xdr:spPr>
        <a:xfrm>
          <a:off x="16268700" y="164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129106</xdr:rowOff>
    </xdr:from>
    <xdr:ext cx="469744" cy="259045"/>
    <xdr:sp macro="" textlink="">
      <xdr:nvSpPr>
        <xdr:cNvPr id="698" name="積立金該当値テキスト"/>
        <xdr:cNvSpPr txBox="1"/>
      </xdr:nvSpPr>
      <xdr:spPr>
        <a:xfrm>
          <a:off x="16370300" y="1641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5632</xdr:rowOff>
    </xdr:from>
    <xdr:to>
      <xdr:col>81</xdr:col>
      <xdr:colOff>101600</xdr:colOff>
      <xdr:row>97</xdr:row>
      <xdr:rowOff>107232</xdr:rowOff>
    </xdr:to>
    <xdr:sp macro="" textlink="">
      <xdr:nvSpPr>
        <xdr:cNvPr id="699" name="楕円 698"/>
        <xdr:cNvSpPr/>
      </xdr:nvSpPr>
      <xdr:spPr>
        <a:xfrm>
          <a:off x="15430500" y="166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98359</xdr:rowOff>
    </xdr:from>
    <xdr:ext cx="469744" cy="259045"/>
    <xdr:sp macro="" textlink="">
      <xdr:nvSpPr>
        <xdr:cNvPr id="700" name="テキスト ボックス 699"/>
        <xdr:cNvSpPr txBox="1"/>
      </xdr:nvSpPr>
      <xdr:spPr>
        <a:xfrm>
          <a:off x="15246428" y="167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45352</xdr:rowOff>
    </xdr:from>
    <xdr:to>
      <xdr:col>76</xdr:col>
      <xdr:colOff>165100</xdr:colOff>
      <xdr:row>91</xdr:row>
      <xdr:rowOff>146952</xdr:rowOff>
    </xdr:to>
    <xdr:sp macro="" textlink="">
      <xdr:nvSpPr>
        <xdr:cNvPr id="701" name="楕円 700"/>
        <xdr:cNvSpPr/>
      </xdr:nvSpPr>
      <xdr:spPr>
        <a:xfrm>
          <a:off x="14541500" y="15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163479</xdr:rowOff>
    </xdr:from>
    <xdr:ext cx="534377" cy="259045"/>
    <xdr:sp macro="" textlink="">
      <xdr:nvSpPr>
        <xdr:cNvPr id="702" name="テキスト ボックス 701"/>
        <xdr:cNvSpPr txBox="1"/>
      </xdr:nvSpPr>
      <xdr:spPr>
        <a:xfrm>
          <a:off x="14325111" y="154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34550</xdr:rowOff>
    </xdr:from>
    <xdr:to>
      <xdr:col>72</xdr:col>
      <xdr:colOff>38100</xdr:colOff>
      <xdr:row>97</xdr:row>
      <xdr:rowOff>136150</xdr:rowOff>
    </xdr:to>
    <xdr:sp macro="" textlink="">
      <xdr:nvSpPr>
        <xdr:cNvPr id="703" name="楕円 702"/>
        <xdr:cNvSpPr/>
      </xdr:nvSpPr>
      <xdr:spPr>
        <a:xfrm>
          <a:off x="13652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127277</xdr:rowOff>
    </xdr:from>
    <xdr:ext cx="469744" cy="259045"/>
    <xdr:sp macro="" textlink="">
      <xdr:nvSpPr>
        <xdr:cNvPr id="704" name="テキスト ボックス 703"/>
        <xdr:cNvSpPr txBox="1"/>
      </xdr:nvSpPr>
      <xdr:spPr>
        <a:xfrm>
          <a:off x="13468428" y="16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8262</xdr:rowOff>
    </xdr:from>
    <xdr:to>
      <xdr:col>67</xdr:col>
      <xdr:colOff>101600</xdr:colOff>
      <xdr:row>97</xdr:row>
      <xdr:rowOff>109862</xdr:rowOff>
    </xdr:to>
    <xdr:sp macro="" textlink="">
      <xdr:nvSpPr>
        <xdr:cNvPr id="705" name="楕円 704"/>
        <xdr:cNvSpPr/>
      </xdr:nvSpPr>
      <xdr:spPr>
        <a:xfrm>
          <a:off x="12763500" y="166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100989</xdr:rowOff>
    </xdr:from>
    <xdr:ext cx="469744" cy="259045"/>
    <xdr:sp macro="" textlink="">
      <xdr:nvSpPr>
        <xdr:cNvPr id="706" name="テキスト ボックス 705"/>
        <xdr:cNvSpPr txBox="1"/>
      </xdr:nvSpPr>
      <xdr:spPr>
        <a:xfrm>
          <a:off x="12579428" y="167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2" name="直線コネクタ 731"/>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5"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6" name="直線コネクタ 735"/>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87775</xdr:rowOff>
    </xdr:from>
    <xdr:to>
      <xdr:col>116</xdr:col>
      <xdr:colOff>63500</xdr:colOff>
      <xdr:row>39</xdr:row>
      <xdr:rowOff>89408</xdr:rowOff>
    </xdr:to>
    <xdr:cxnSp macro="">
      <xdr:nvCxnSpPr>
        <xdr:cNvPr id="737" name="直線コネクタ 736"/>
        <xdr:cNvCxnSpPr/>
      </xdr:nvCxnSpPr>
      <xdr:spPr>
        <a:xfrm flipV="1">
          <a:off x="21323300" y="677432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38"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39" name="フローチャート: 判断 738"/>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89408</xdr:rowOff>
    </xdr:from>
    <xdr:to>
      <xdr:col>111</xdr:col>
      <xdr:colOff>177800</xdr:colOff>
      <xdr:row>39</xdr:row>
      <xdr:rowOff>91041</xdr:rowOff>
    </xdr:to>
    <xdr:cxnSp macro="">
      <xdr:nvCxnSpPr>
        <xdr:cNvPr id="740" name="直線コネクタ 739"/>
        <xdr:cNvCxnSpPr/>
      </xdr:nvCxnSpPr>
      <xdr:spPr>
        <a:xfrm flipV="1">
          <a:off x="20434300" y="677595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1" name="フローチャート: 判断 740"/>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2" name="テキスト ボックス 741"/>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91041</xdr:rowOff>
    </xdr:from>
    <xdr:to>
      <xdr:col>107</xdr:col>
      <xdr:colOff>50800</xdr:colOff>
      <xdr:row>39</xdr:row>
      <xdr:rowOff>91367</xdr:rowOff>
    </xdr:to>
    <xdr:cxnSp macro="">
      <xdr:nvCxnSpPr>
        <xdr:cNvPr id="743" name="直線コネクタ 742"/>
        <xdr:cNvCxnSpPr/>
      </xdr:nvCxnSpPr>
      <xdr:spPr>
        <a:xfrm flipV="1">
          <a:off x="19545300" y="67775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4" name="フローチャート: 判断 743"/>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5" name="テキスト ボックス 744"/>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89735</xdr:rowOff>
    </xdr:from>
    <xdr:to>
      <xdr:col>102</xdr:col>
      <xdr:colOff>114300</xdr:colOff>
      <xdr:row>39</xdr:row>
      <xdr:rowOff>91367</xdr:rowOff>
    </xdr:to>
    <xdr:cxnSp macro="">
      <xdr:nvCxnSpPr>
        <xdr:cNvPr id="746" name="直線コネクタ 745"/>
        <xdr:cNvCxnSpPr/>
      </xdr:nvCxnSpPr>
      <xdr:spPr>
        <a:xfrm>
          <a:off x="18656300" y="677628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7" name="フローチャート: 判断 746"/>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48" name="テキスト ボックス 747"/>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49" name="フローチャート: 判断 748"/>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0" name="テキスト ボックス 749"/>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36975</xdr:rowOff>
    </xdr:from>
    <xdr:to>
      <xdr:col>116</xdr:col>
      <xdr:colOff>114300</xdr:colOff>
      <xdr:row>39</xdr:row>
      <xdr:rowOff>138575</xdr:rowOff>
    </xdr:to>
    <xdr:sp macro="" textlink="">
      <xdr:nvSpPr>
        <xdr:cNvPr id="756" name="楕円 755"/>
        <xdr:cNvSpPr/>
      </xdr:nvSpPr>
      <xdr:spPr>
        <a:xfrm>
          <a:off x="22110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123352</xdr:rowOff>
    </xdr:from>
    <xdr:ext cx="313932" cy="259045"/>
    <xdr:sp macro="" textlink="">
      <xdr:nvSpPr>
        <xdr:cNvPr id="757" name="投資及び出資金該当値テキスト"/>
        <xdr:cNvSpPr txBox="1"/>
      </xdr:nvSpPr>
      <xdr:spPr>
        <a:xfrm>
          <a:off x="22212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38608</xdr:rowOff>
    </xdr:from>
    <xdr:to>
      <xdr:col>112</xdr:col>
      <xdr:colOff>38100</xdr:colOff>
      <xdr:row>39</xdr:row>
      <xdr:rowOff>140208</xdr:rowOff>
    </xdr:to>
    <xdr:sp macro="" textlink="">
      <xdr:nvSpPr>
        <xdr:cNvPr id="758" name="楕円 757"/>
        <xdr:cNvSpPr/>
      </xdr:nvSpPr>
      <xdr:spPr>
        <a:xfrm>
          <a:off x="21272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59" name="テキスト ボックス 758"/>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40241</xdr:rowOff>
    </xdr:from>
    <xdr:to>
      <xdr:col>107</xdr:col>
      <xdr:colOff>101600</xdr:colOff>
      <xdr:row>39</xdr:row>
      <xdr:rowOff>141841</xdr:rowOff>
    </xdr:to>
    <xdr:sp macro="" textlink="">
      <xdr:nvSpPr>
        <xdr:cNvPr id="760" name="楕円 759"/>
        <xdr:cNvSpPr/>
      </xdr:nvSpPr>
      <xdr:spPr>
        <a:xfrm>
          <a:off x="20383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132968</xdr:rowOff>
    </xdr:from>
    <xdr:ext cx="313932" cy="259045"/>
    <xdr:sp macro="" textlink="">
      <xdr:nvSpPr>
        <xdr:cNvPr id="761" name="テキスト ボックス 760"/>
        <xdr:cNvSpPr txBox="1"/>
      </xdr:nvSpPr>
      <xdr:spPr>
        <a:xfrm>
          <a:off x="20277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40567</xdr:rowOff>
    </xdr:from>
    <xdr:to>
      <xdr:col>102</xdr:col>
      <xdr:colOff>165100</xdr:colOff>
      <xdr:row>39</xdr:row>
      <xdr:rowOff>142167</xdr:rowOff>
    </xdr:to>
    <xdr:sp macro="" textlink="">
      <xdr:nvSpPr>
        <xdr:cNvPr id="762" name="楕円 761"/>
        <xdr:cNvSpPr/>
      </xdr:nvSpPr>
      <xdr:spPr>
        <a:xfrm>
          <a:off x="19494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133294</xdr:rowOff>
    </xdr:from>
    <xdr:ext cx="313932" cy="259045"/>
    <xdr:sp macro="" textlink="">
      <xdr:nvSpPr>
        <xdr:cNvPr id="763" name="テキスト ボックス 762"/>
        <xdr:cNvSpPr txBox="1"/>
      </xdr:nvSpPr>
      <xdr:spPr>
        <a:xfrm>
          <a:off x="19388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38935</xdr:rowOff>
    </xdr:from>
    <xdr:to>
      <xdr:col>98</xdr:col>
      <xdr:colOff>38100</xdr:colOff>
      <xdr:row>39</xdr:row>
      <xdr:rowOff>140535</xdr:rowOff>
    </xdr:to>
    <xdr:sp macro="" textlink="">
      <xdr:nvSpPr>
        <xdr:cNvPr id="764" name="楕円 763"/>
        <xdr:cNvSpPr/>
      </xdr:nvSpPr>
      <xdr:spPr>
        <a:xfrm>
          <a:off x="18605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131662</xdr:rowOff>
    </xdr:from>
    <xdr:ext cx="313932" cy="259045"/>
    <xdr:sp macro="" textlink="">
      <xdr:nvSpPr>
        <xdr:cNvPr id="765" name="テキスト ボックス 764"/>
        <xdr:cNvSpPr txBox="1"/>
      </xdr:nvSpPr>
      <xdr:spPr>
        <a:xfrm>
          <a:off x="18499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7" name="直線コネクタ 786"/>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0"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1" name="直線コネクタ 790"/>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146147</xdr:rowOff>
    </xdr:from>
    <xdr:to>
      <xdr:col>116</xdr:col>
      <xdr:colOff>63500</xdr:colOff>
      <xdr:row>57</xdr:row>
      <xdr:rowOff>146695</xdr:rowOff>
    </xdr:to>
    <xdr:cxnSp macro="">
      <xdr:nvCxnSpPr>
        <xdr:cNvPr id="792" name="直線コネクタ 791"/>
        <xdr:cNvCxnSpPr/>
      </xdr:nvCxnSpPr>
      <xdr:spPr>
        <a:xfrm>
          <a:off x="21323300" y="991879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3"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4" name="フローチャート: 判断 793"/>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145415</xdr:rowOff>
    </xdr:from>
    <xdr:to>
      <xdr:col>111</xdr:col>
      <xdr:colOff>177800</xdr:colOff>
      <xdr:row>57</xdr:row>
      <xdr:rowOff>146147</xdr:rowOff>
    </xdr:to>
    <xdr:cxnSp macro="">
      <xdr:nvCxnSpPr>
        <xdr:cNvPr id="795" name="直線コネクタ 794"/>
        <xdr:cNvCxnSpPr/>
      </xdr:nvCxnSpPr>
      <xdr:spPr>
        <a:xfrm>
          <a:off x="20434300" y="991806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6" name="フローチャート: 判断 795"/>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7" name="テキスト ボックス 796"/>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141712</xdr:rowOff>
    </xdr:from>
    <xdr:to>
      <xdr:col>107</xdr:col>
      <xdr:colOff>50800</xdr:colOff>
      <xdr:row>57</xdr:row>
      <xdr:rowOff>145415</xdr:rowOff>
    </xdr:to>
    <xdr:cxnSp macro="">
      <xdr:nvCxnSpPr>
        <xdr:cNvPr id="798" name="直線コネクタ 797"/>
        <xdr:cNvCxnSpPr/>
      </xdr:nvCxnSpPr>
      <xdr:spPr>
        <a:xfrm>
          <a:off x="19545300" y="991436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799" name="フローチャート: 判断 798"/>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0" name="テキスト ボックス 799"/>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138419</xdr:rowOff>
    </xdr:from>
    <xdr:to>
      <xdr:col>102</xdr:col>
      <xdr:colOff>114300</xdr:colOff>
      <xdr:row>57</xdr:row>
      <xdr:rowOff>141712</xdr:rowOff>
    </xdr:to>
    <xdr:cxnSp macro="">
      <xdr:nvCxnSpPr>
        <xdr:cNvPr id="801" name="直線コネクタ 800"/>
        <xdr:cNvCxnSpPr/>
      </xdr:nvCxnSpPr>
      <xdr:spPr>
        <a:xfrm>
          <a:off x="18656300" y="991106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2" name="フローチャート: 判断 801"/>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3" name="テキスト ボックス 802"/>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4" name="フローチャート: 判断 803"/>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5" name="テキスト ボックス 804"/>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95895</xdr:rowOff>
    </xdr:from>
    <xdr:to>
      <xdr:col>116</xdr:col>
      <xdr:colOff>114300</xdr:colOff>
      <xdr:row>58</xdr:row>
      <xdr:rowOff>26045</xdr:rowOff>
    </xdr:to>
    <xdr:sp macro="" textlink="">
      <xdr:nvSpPr>
        <xdr:cNvPr id="811" name="楕円 810"/>
        <xdr:cNvSpPr/>
      </xdr:nvSpPr>
      <xdr:spPr>
        <a:xfrm>
          <a:off x="22110700" y="98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118772</xdr:rowOff>
    </xdr:from>
    <xdr:ext cx="469744" cy="259045"/>
    <xdr:sp macro="" textlink="">
      <xdr:nvSpPr>
        <xdr:cNvPr id="812" name="貸付金該当値テキスト"/>
        <xdr:cNvSpPr txBox="1"/>
      </xdr:nvSpPr>
      <xdr:spPr>
        <a:xfrm>
          <a:off x="22212300" y="97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95347</xdr:rowOff>
    </xdr:from>
    <xdr:to>
      <xdr:col>112</xdr:col>
      <xdr:colOff>38100</xdr:colOff>
      <xdr:row>58</xdr:row>
      <xdr:rowOff>25497</xdr:rowOff>
    </xdr:to>
    <xdr:sp macro="" textlink="">
      <xdr:nvSpPr>
        <xdr:cNvPr id="813" name="楕円 812"/>
        <xdr:cNvSpPr/>
      </xdr:nvSpPr>
      <xdr:spPr>
        <a:xfrm>
          <a:off x="21272500" y="98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42024</xdr:rowOff>
    </xdr:from>
    <xdr:ext cx="469744" cy="259045"/>
    <xdr:sp macro="" textlink="">
      <xdr:nvSpPr>
        <xdr:cNvPr id="814" name="テキスト ボックス 813"/>
        <xdr:cNvSpPr txBox="1"/>
      </xdr:nvSpPr>
      <xdr:spPr>
        <a:xfrm>
          <a:off x="21088428" y="964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94615</xdr:rowOff>
    </xdr:from>
    <xdr:to>
      <xdr:col>107</xdr:col>
      <xdr:colOff>101600</xdr:colOff>
      <xdr:row>58</xdr:row>
      <xdr:rowOff>24765</xdr:rowOff>
    </xdr:to>
    <xdr:sp macro="" textlink="">
      <xdr:nvSpPr>
        <xdr:cNvPr id="815" name="楕円 814"/>
        <xdr:cNvSpPr/>
      </xdr:nvSpPr>
      <xdr:spPr>
        <a:xfrm>
          <a:off x="20383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41292</xdr:rowOff>
    </xdr:from>
    <xdr:ext cx="469744" cy="259045"/>
    <xdr:sp macro="" textlink="">
      <xdr:nvSpPr>
        <xdr:cNvPr id="816" name="テキスト ボックス 815"/>
        <xdr:cNvSpPr txBox="1"/>
      </xdr:nvSpPr>
      <xdr:spPr>
        <a:xfrm>
          <a:off x="20199428" y="964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90912</xdr:rowOff>
    </xdr:from>
    <xdr:to>
      <xdr:col>102</xdr:col>
      <xdr:colOff>165100</xdr:colOff>
      <xdr:row>58</xdr:row>
      <xdr:rowOff>21062</xdr:rowOff>
    </xdr:to>
    <xdr:sp macro="" textlink="">
      <xdr:nvSpPr>
        <xdr:cNvPr id="817" name="楕円 816"/>
        <xdr:cNvSpPr/>
      </xdr:nvSpPr>
      <xdr:spPr>
        <a:xfrm>
          <a:off x="19494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12189</xdr:rowOff>
    </xdr:from>
    <xdr:ext cx="469744" cy="259045"/>
    <xdr:sp macro="" textlink="">
      <xdr:nvSpPr>
        <xdr:cNvPr id="818" name="テキスト ボックス 817"/>
        <xdr:cNvSpPr txBox="1"/>
      </xdr:nvSpPr>
      <xdr:spPr>
        <a:xfrm>
          <a:off x="19310428" y="99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87619</xdr:rowOff>
    </xdr:from>
    <xdr:to>
      <xdr:col>98</xdr:col>
      <xdr:colOff>38100</xdr:colOff>
      <xdr:row>58</xdr:row>
      <xdr:rowOff>17769</xdr:rowOff>
    </xdr:to>
    <xdr:sp macro="" textlink="">
      <xdr:nvSpPr>
        <xdr:cNvPr id="819" name="楕円 818"/>
        <xdr:cNvSpPr/>
      </xdr:nvSpPr>
      <xdr:spPr>
        <a:xfrm>
          <a:off x="18605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8896</xdr:rowOff>
    </xdr:from>
    <xdr:ext cx="469744" cy="259045"/>
    <xdr:sp macro="" textlink="">
      <xdr:nvSpPr>
        <xdr:cNvPr id="820" name="テキスト ボックス 819"/>
        <xdr:cNvSpPr txBox="1"/>
      </xdr:nvSpPr>
      <xdr:spPr>
        <a:xfrm>
          <a:off x="18421428"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3" name="直線コネクタ 842"/>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4"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5" name="直線コネクタ 844"/>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6"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7" name="直線コネクタ 846"/>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120041</xdr:rowOff>
    </xdr:from>
    <xdr:to>
      <xdr:col>116</xdr:col>
      <xdr:colOff>63500</xdr:colOff>
      <xdr:row>75</xdr:row>
      <xdr:rowOff>146376</xdr:rowOff>
    </xdr:to>
    <xdr:cxnSp macro="">
      <xdr:nvCxnSpPr>
        <xdr:cNvPr id="848" name="直線コネクタ 847"/>
        <xdr:cNvCxnSpPr/>
      </xdr:nvCxnSpPr>
      <xdr:spPr>
        <a:xfrm flipV="1">
          <a:off x="21323300" y="12978791"/>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49"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0" name="フローチャート: 判断 849"/>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75509</xdr:rowOff>
    </xdr:from>
    <xdr:to>
      <xdr:col>111</xdr:col>
      <xdr:colOff>177800</xdr:colOff>
      <xdr:row>75</xdr:row>
      <xdr:rowOff>146376</xdr:rowOff>
    </xdr:to>
    <xdr:cxnSp macro="">
      <xdr:nvCxnSpPr>
        <xdr:cNvPr id="851" name="直線コネクタ 850"/>
        <xdr:cNvCxnSpPr/>
      </xdr:nvCxnSpPr>
      <xdr:spPr>
        <a:xfrm>
          <a:off x="20434300" y="1293425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2" name="フローチャート: 判断 851"/>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3" name="テキスト ボックス 852"/>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32212</xdr:rowOff>
    </xdr:from>
    <xdr:to>
      <xdr:col>107</xdr:col>
      <xdr:colOff>50800</xdr:colOff>
      <xdr:row>75</xdr:row>
      <xdr:rowOff>75509</xdr:rowOff>
    </xdr:to>
    <xdr:cxnSp macro="">
      <xdr:nvCxnSpPr>
        <xdr:cNvPr id="854" name="直線コネクタ 853"/>
        <xdr:cNvCxnSpPr/>
      </xdr:nvCxnSpPr>
      <xdr:spPr>
        <a:xfrm>
          <a:off x="19545300" y="12890962"/>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5" name="フローチャート: 判断 854"/>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6" name="テキスト ボックス 855"/>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32212</xdr:rowOff>
    </xdr:from>
    <xdr:to>
      <xdr:col>102</xdr:col>
      <xdr:colOff>114300</xdr:colOff>
      <xdr:row>76</xdr:row>
      <xdr:rowOff>48169</xdr:rowOff>
    </xdr:to>
    <xdr:cxnSp macro="">
      <xdr:nvCxnSpPr>
        <xdr:cNvPr id="857" name="直線コネクタ 856"/>
        <xdr:cNvCxnSpPr/>
      </xdr:nvCxnSpPr>
      <xdr:spPr>
        <a:xfrm flipV="1">
          <a:off x="18656300" y="12890962"/>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58" name="フローチャート: 判断 857"/>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59" name="テキスト ボックス 858"/>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0" name="フローチャート: 判断 859"/>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1" name="テキスト ボックス 860"/>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69241</xdr:rowOff>
    </xdr:from>
    <xdr:to>
      <xdr:col>116</xdr:col>
      <xdr:colOff>114300</xdr:colOff>
      <xdr:row>75</xdr:row>
      <xdr:rowOff>170841</xdr:rowOff>
    </xdr:to>
    <xdr:sp macro="" textlink="">
      <xdr:nvSpPr>
        <xdr:cNvPr id="867" name="楕円 866"/>
        <xdr:cNvSpPr/>
      </xdr:nvSpPr>
      <xdr:spPr>
        <a:xfrm>
          <a:off x="221107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47668</xdr:rowOff>
    </xdr:from>
    <xdr:ext cx="534377" cy="259045"/>
    <xdr:sp macro="" textlink="">
      <xdr:nvSpPr>
        <xdr:cNvPr id="868" name="繰出金該当値テキスト"/>
        <xdr:cNvSpPr txBox="1"/>
      </xdr:nvSpPr>
      <xdr:spPr>
        <a:xfrm>
          <a:off x="22212300" y="129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95575</xdr:rowOff>
    </xdr:from>
    <xdr:to>
      <xdr:col>112</xdr:col>
      <xdr:colOff>38100</xdr:colOff>
      <xdr:row>76</xdr:row>
      <xdr:rowOff>25726</xdr:rowOff>
    </xdr:to>
    <xdr:sp macro="" textlink="">
      <xdr:nvSpPr>
        <xdr:cNvPr id="869" name="楕円 868"/>
        <xdr:cNvSpPr/>
      </xdr:nvSpPr>
      <xdr:spPr>
        <a:xfrm>
          <a:off x="212725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16853</xdr:rowOff>
    </xdr:from>
    <xdr:ext cx="534377" cy="259045"/>
    <xdr:sp macro="" textlink="">
      <xdr:nvSpPr>
        <xdr:cNvPr id="870" name="テキスト ボックス 869"/>
        <xdr:cNvSpPr txBox="1"/>
      </xdr:nvSpPr>
      <xdr:spPr>
        <a:xfrm>
          <a:off x="21056111" y="130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24709</xdr:rowOff>
    </xdr:from>
    <xdr:to>
      <xdr:col>107</xdr:col>
      <xdr:colOff>101600</xdr:colOff>
      <xdr:row>75</xdr:row>
      <xdr:rowOff>126309</xdr:rowOff>
    </xdr:to>
    <xdr:sp macro="" textlink="">
      <xdr:nvSpPr>
        <xdr:cNvPr id="871" name="楕円 870"/>
        <xdr:cNvSpPr/>
      </xdr:nvSpPr>
      <xdr:spPr>
        <a:xfrm>
          <a:off x="20383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117436</xdr:rowOff>
    </xdr:from>
    <xdr:ext cx="534377" cy="259045"/>
    <xdr:sp macro="" textlink="">
      <xdr:nvSpPr>
        <xdr:cNvPr id="872" name="テキスト ボックス 871"/>
        <xdr:cNvSpPr txBox="1"/>
      </xdr:nvSpPr>
      <xdr:spPr>
        <a:xfrm>
          <a:off x="20167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152862</xdr:rowOff>
    </xdr:from>
    <xdr:to>
      <xdr:col>102</xdr:col>
      <xdr:colOff>165100</xdr:colOff>
      <xdr:row>75</xdr:row>
      <xdr:rowOff>83012</xdr:rowOff>
    </xdr:to>
    <xdr:sp macro="" textlink="">
      <xdr:nvSpPr>
        <xdr:cNvPr id="873" name="楕円 872"/>
        <xdr:cNvSpPr/>
      </xdr:nvSpPr>
      <xdr:spPr>
        <a:xfrm>
          <a:off x="19494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74139</xdr:rowOff>
    </xdr:from>
    <xdr:ext cx="534377" cy="259045"/>
    <xdr:sp macro="" textlink="">
      <xdr:nvSpPr>
        <xdr:cNvPr id="874" name="テキスト ボックス 873"/>
        <xdr:cNvSpPr txBox="1"/>
      </xdr:nvSpPr>
      <xdr:spPr>
        <a:xfrm>
          <a:off x="19278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168819</xdr:rowOff>
    </xdr:from>
    <xdr:to>
      <xdr:col>98</xdr:col>
      <xdr:colOff>38100</xdr:colOff>
      <xdr:row>76</xdr:row>
      <xdr:rowOff>98969</xdr:rowOff>
    </xdr:to>
    <xdr:sp macro="" textlink="">
      <xdr:nvSpPr>
        <xdr:cNvPr id="875" name="楕円 874"/>
        <xdr:cNvSpPr/>
      </xdr:nvSpPr>
      <xdr:spPr>
        <a:xfrm>
          <a:off x="18605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90096</xdr:rowOff>
    </xdr:from>
    <xdr:ext cx="534377" cy="259045"/>
    <xdr:sp macro="" textlink="">
      <xdr:nvSpPr>
        <xdr:cNvPr id="876" name="テキスト ボックス 875"/>
        <xdr:cNvSpPr txBox="1"/>
      </xdr:nvSpPr>
      <xdr:spPr>
        <a:xfrm>
          <a:off x="18389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類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年度の積立金が大幅に増加している理由は、私有地売却による不動産売り払収入を基金に積み立てたことによるものです。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25400</xdr:rowOff>
    </xdr:from>
    <xdr:to>
      <xdr:col>24</xdr:col>
      <xdr:colOff>62865</xdr:colOff>
      <xdr:row>39</xdr:row>
      <xdr:rowOff>138067</xdr:rowOff>
    </xdr:to>
    <xdr:cxnSp macro="">
      <xdr:nvCxnSpPr>
        <xdr:cNvPr id="58" name="直線コネクタ 57"/>
        <xdr:cNvCxnSpPr/>
      </xdr:nvCxnSpPr>
      <xdr:spPr>
        <a:xfrm flipV="1">
          <a:off x="4633595" y="5511800"/>
          <a:ext cx="127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141894</xdr:rowOff>
    </xdr:from>
    <xdr:ext cx="469744" cy="259045"/>
    <xdr:sp macro="" textlink="">
      <xdr:nvSpPr>
        <xdr:cNvPr id="59" name="議会費最小値テキスト"/>
        <xdr:cNvSpPr txBox="1"/>
      </xdr:nvSpPr>
      <xdr:spPr>
        <a:xfrm>
          <a:off x="4686300" y="68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138067</xdr:rowOff>
    </xdr:from>
    <xdr:to>
      <xdr:col>24</xdr:col>
      <xdr:colOff>152400</xdr:colOff>
      <xdr:row>39</xdr:row>
      <xdr:rowOff>138067</xdr:rowOff>
    </xdr:to>
    <xdr:cxnSp macro="">
      <xdr:nvCxnSpPr>
        <xdr:cNvPr id="60" name="直線コネクタ 59"/>
        <xdr:cNvCxnSpPr/>
      </xdr:nvCxnSpPr>
      <xdr:spPr>
        <a:xfrm>
          <a:off x="4546600" y="68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143527</xdr:rowOff>
    </xdr:from>
    <xdr:ext cx="469744" cy="259045"/>
    <xdr:sp macro="" textlink="">
      <xdr:nvSpPr>
        <xdr:cNvPr id="61" name="議会費最大値テキスト"/>
        <xdr:cNvSpPr txBox="1"/>
      </xdr:nvSpPr>
      <xdr:spPr>
        <a:xfrm>
          <a:off x="4686300"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25400</xdr:rowOff>
    </xdr:from>
    <xdr:to>
      <xdr:col>24</xdr:col>
      <xdr:colOff>152400</xdr:colOff>
      <xdr:row>32</xdr:row>
      <xdr:rowOff>25400</xdr:rowOff>
    </xdr:to>
    <xdr:cxnSp macro="">
      <xdr:nvCxnSpPr>
        <xdr:cNvPr id="62" name="直線コネクタ 61"/>
        <xdr:cNvCxnSpPr/>
      </xdr:nvCxnSpPr>
      <xdr:spPr>
        <a:xfrm>
          <a:off x="4546600" y="55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26489</xdr:rowOff>
    </xdr:from>
    <xdr:to>
      <xdr:col>24</xdr:col>
      <xdr:colOff>63500</xdr:colOff>
      <xdr:row>32</xdr:row>
      <xdr:rowOff>31931</xdr:rowOff>
    </xdr:to>
    <xdr:cxnSp macro="">
      <xdr:nvCxnSpPr>
        <xdr:cNvPr id="63" name="直線コネクタ 62"/>
        <xdr:cNvCxnSpPr/>
      </xdr:nvCxnSpPr>
      <xdr:spPr>
        <a:xfrm flipV="1">
          <a:off x="3797300" y="551288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136451</xdr:rowOff>
    </xdr:from>
    <xdr:ext cx="469744" cy="259045"/>
    <xdr:sp macro="" textlink="">
      <xdr:nvSpPr>
        <xdr:cNvPr id="64" name="議会費平均値テキスト"/>
        <xdr:cNvSpPr txBox="1"/>
      </xdr:nvSpPr>
      <xdr:spPr>
        <a:xfrm>
          <a:off x="4686300" y="613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158024</xdr:rowOff>
    </xdr:from>
    <xdr:to>
      <xdr:col>24</xdr:col>
      <xdr:colOff>114300</xdr:colOff>
      <xdr:row>36</xdr:row>
      <xdr:rowOff>88174</xdr:rowOff>
    </xdr:to>
    <xdr:sp macro="" textlink="">
      <xdr:nvSpPr>
        <xdr:cNvPr id="65" name="フローチャート: 判断 64"/>
        <xdr:cNvSpPr/>
      </xdr:nvSpPr>
      <xdr:spPr>
        <a:xfrm>
          <a:off x="45847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31931</xdr:rowOff>
    </xdr:from>
    <xdr:to>
      <xdr:col>19</xdr:col>
      <xdr:colOff>177800</xdr:colOff>
      <xdr:row>32</xdr:row>
      <xdr:rowOff>53703</xdr:rowOff>
    </xdr:to>
    <xdr:cxnSp macro="">
      <xdr:nvCxnSpPr>
        <xdr:cNvPr id="66" name="直線コネクタ 65"/>
        <xdr:cNvCxnSpPr/>
      </xdr:nvCxnSpPr>
      <xdr:spPr>
        <a:xfrm flipV="1">
          <a:off x="2908300" y="55183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106861</xdr:rowOff>
    </xdr:from>
    <xdr:to>
      <xdr:col>20</xdr:col>
      <xdr:colOff>38100</xdr:colOff>
      <xdr:row>36</xdr:row>
      <xdr:rowOff>37011</xdr:rowOff>
    </xdr:to>
    <xdr:sp macro="" textlink="">
      <xdr:nvSpPr>
        <xdr:cNvPr id="67" name="フローチャート: 判断 66"/>
        <xdr:cNvSpPr/>
      </xdr:nvSpPr>
      <xdr:spPr>
        <a:xfrm>
          <a:off x="3746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28138</xdr:rowOff>
    </xdr:from>
    <xdr:ext cx="469744" cy="259045"/>
    <xdr:sp macro="" textlink="">
      <xdr:nvSpPr>
        <xdr:cNvPr id="68" name="テキスト ボックス 67"/>
        <xdr:cNvSpPr txBox="1"/>
      </xdr:nvSpPr>
      <xdr:spPr>
        <a:xfrm>
          <a:off x="3562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117928</xdr:rowOff>
    </xdr:from>
    <xdr:to>
      <xdr:col>15</xdr:col>
      <xdr:colOff>50800</xdr:colOff>
      <xdr:row>32</xdr:row>
      <xdr:rowOff>53703</xdr:rowOff>
    </xdr:to>
    <xdr:cxnSp macro="">
      <xdr:nvCxnSpPr>
        <xdr:cNvPr id="69" name="直線コネクタ 68"/>
        <xdr:cNvCxnSpPr/>
      </xdr:nvCxnSpPr>
      <xdr:spPr>
        <a:xfrm>
          <a:off x="2019300" y="5261428"/>
          <a:ext cx="8890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98153</xdr:rowOff>
    </xdr:from>
    <xdr:to>
      <xdr:col>15</xdr:col>
      <xdr:colOff>101600</xdr:colOff>
      <xdr:row>36</xdr:row>
      <xdr:rowOff>28303</xdr:rowOff>
    </xdr:to>
    <xdr:sp macro="" textlink="">
      <xdr:nvSpPr>
        <xdr:cNvPr id="70" name="フローチャート: 判断 69"/>
        <xdr:cNvSpPr/>
      </xdr:nvSpPr>
      <xdr:spPr>
        <a:xfrm>
          <a:off x="2857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19430</xdr:rowOff>
    </xdr:from>
    <xdr:ext cx="469744" cy="259045"/>
    <xdr:sp macro="" textlink="">
      <xdr:nvSpPr>
        <xdr:cNvPr id="71" name="テキスト ボックス 70"/>
        <xdr:cNvSpPr txBox="1"/>
      </xdr:nvSpPr>
      <xdr:spPr>
        <a:xfrm>
          <a:off x="2673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117928</xdr:rowOff>
    </xdr:from>
    <xdr:to>
      <xdr:col>10</xdr:col>
      <xdr:colOff>114300</xdr:colOff>
      <xdr:row>31</xdr:row>
      <xdr:rowOff>3084</xdr:rowOff>
    </xdr:to>
    <xdr:cxnSp macro="">
      <xdr:nvCxnSpPr>
        <xdr:cNvPr id="72" name="直線コネクタ 71"/>
        <xdr:cNvCxnSpPr/>
      </xdr:nvCxnSpPr>
      <xdr:spPr>
        <a:xfrm flipV="1">
          <a:off x="1130300" y="52614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92166</xdr:rowOff>
    </xdr:from>
    <xdr:to>
      <xdr:col>10</xdr:col>
      <xdr:colOff>165100</xdr:colOff>
      <xdr:row>35</xdr:row>
      <xdr:rowOff>22316</xdr:rowOff>
    </xdr:to>
    <xdr:sp macro="" textlink="">
      <xdr:nvSpPr>
        <xdr:cNvPr id="73" name="フローチャート: 判断 72"/>
        <xdr:cNvSpPr/>
      </xdr:nvSpPr>
      <xdr:spPr>
        <a:xfrm>
          <a:off x="1968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13443</xdr:rowOff>
    </xdr:from>
    <xdr:ext cx="469744" cy="259045"/>
    <xdr:sp macro="" textlink="">
      <xdr:nvSpPr>
        <xdr:cNvPr id="74" name="テキスト ボックス 73"/>
        <xdr:cNvSpPr txBox="1"/>
      </xdr:nvSpPr>
      <xdr:spPr>
        <a:xfrm>
          <a:off x="1784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113937</xdr:rowOff>
    </xdr:from>
    <xdr:to>
      <xdr:col>6</xdr:col>
      <xdr:colOff>38100</xdr:colOff>
      <xdr:row>35</xdr:row>
      <xdr:rowOff>44087</xdr:rowOff>
    </xdr:to>
    <xdr:sp macro="" textlink="">
      <xdr:nvSpPr>
        <xdr:cNvPr id="75" name="フローチャート: 判断 74"/>
        <xdr:cNvSpPr/>
      </xdr:nvSpPr>
      <xdr:spPr>
        <a:xfrm>
          <a:off x="1079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35214</xdr:rowOff>
    </xdr:from>
    <xdr:ext cx="469744" cy="259045"/>
    <xdr:sp macro="" textlink="">
      <xdr:nvSpPr>
        <xdr:cNvPr id="76" name="テキスト ボックス 75"/>
        <xdr:cNvSpPr txBox="1"/>
      </xdr:nvSpPr>
      <xdr:spPr>
        <a:xfrm>
          <a:off x="895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147139</xdr:rowOff>
    </xdr:from>
    <xdr:to>
      <xdr:col>24</xdr:col>
      <xdr:colOff>114300</xdr:colOff>
      <xdr:row>32</xdr:row>
      <xdr:rowOff>77289</xdr:rowOff>
    </xdr:to>
    <xdr:sp macro="" textlink="">
      <xdr:nvSpPr>
        <xdr:cNvPr id="82" name="楕円 81"/>
        <xdr:cNvSpPr/>
      </xdr:nvSpPr>
      <xdr:spPr>
        <a:xfrm>
          <a:off x="4584700" y="54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99077</xdr:rowOff>
    </xdr:from>
    <xdr:ext cx="469744" cy="259045"/>
    <xdr:sp macro="" textlink="">
      <xdr:nvSpPr>
        <xdr:cNvPr id="83" name="議会費該当値テキスト"/>
        <xdr:cNvSpPr txBox="1"/>
      </xdr:nvSpPr>
      <xdr:spPr>
        <a:xfrm>
          <a:off x="4686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152581</xdr:rowOff>
    </xdr:from>
    <xdr:to>
      <xdr:col>20</xdr:col>
      <xdr:colOff>38100</xdr:colOff>
      <xdr:row>32</xdr:row>
      <xdr:rowOff>82731</xdr:rowOff>
    </xdr:to>
    <xdr:sp macro="" textlink="">
      <xdr:nvSpPr>
        <xdr:cNvPr id="84" name="楕円 83"/>
        <xdr:cNvSpPr/>
      </xdr:nvSpPr>
      <xdr:spPr>
        <a:xfrm>
          <a:off x="3746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99258</xdr:rowOff>
    </xdr:from>
    <xdr:ext cx="469744" cy="259045"/>
    <xdr:sp macro="" textlink="">
      <xdr:nvSpPr>
        <xdr:cNvPr id="85" name="テキスト ボックス 84"/>
        <xdr:cNvSpPr txBox="1"/>
      </xdr:nvSpPr>
      <xdr:spPr>
        <a:xfrm>
          <a:off x="3562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2903</xdr:rowOff>
    </xdr:from>
    <xdr:to>
      <xdr:col>15</xdr:col>
      <xdr:colOff>101600</xdr:colOff>
      <xdr:row>32</xdr:row>
      <xdr:rowOff>104503</xdr:rowOff>
    </xdr:to>
    <xdr:sp macro="" textlink="">
      <xdr:nvSpPr>
        <xdr:cNvPr id="86" name="楕円 85"/>
        <xdr:cNvSpPr/>
      </xdr:nvSpPr>
      <xdr:spPr>
        <a:xfrm>
          <a:off x="2857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121030</xdr:rowOff>
    </xdr:from>
    <xdr:ext cx="469744" cy="259045"/>
    <xdr:sp macro="" textlink="">
      <xdr:nvSpPr>
        <xdr:cNvPr id="87" name="テキスト ボックス 86"/>
        <xdr:cNvSpPr txBox="1"/>
      </xdr:nvSpPr>
      <xdr:spPr>
        <a:xfrm>
          <a:off x="2673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67128</xdr:rowOff>
    </xdr:from>
    <xdr:to>
      <xdr:col>10</xdr:col>
      <xdr:colOff>165100</xdr:colOff>
      <xdr:row>30</xdr:row>
      <xdr:rowOff>168728</xdr:rowOff>
    </xdr:to>
    <xdr:sp macro="" textlink="">
      <xdr:nvSpPr>
        <xdr:cNvPr id="88" name="楕円 87"/>
        <xdr:cNvSpPr/>
      </xdr:nvSpPr>
      <xdr:spPr>
        <a:xfrm>
          <a:off x="1968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13805</xdr:rowOff>
    </xdr:from>
    <xdr:ext cx="469744" cy="259045"/>
    <xdr:sp macro="" textlink="">
      <xdr:nvSpPr>
        <xdr:cNvPr id="89" name="テキスト ボックス 88"/>
        <xdr:cNvSpPr txBox="1"/>
      </xdr:nvSpPr>
      <xdr:spPr>
        <a:xfrm>
          <a:off x="1784428"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123734</xdr:rowOff>
    </xdr:from>
    <xdr:to>
      <xdr:col>6</xdr:col>
      <xdr:colOff>38100</xdr:colOff>
      <xdr:row>31</xdr:row>
      <xdr:rowOff>53884</xdr:rowOff>
    </xdr:to>
    <xdr:sp macro="" textlink="">
      <xdr:nvSpPr>
        <xdr:cNvPr id="90" name="楕円 89"/>
        <xdr:cNvSpPr/>
      </xdr:nvSpPr>
      <xdr:spPr>
        <a:xfrm>
          <a:off x="10795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70411</xdr:rowOff>
    </xdr:from>
    <xdr:ext cx="469744" cy="259045"/>
    <xdr:sp macro="" textlink="">
      <xdr:nvSpPr>
        <xdr:cNvPr id="91" name="テキスト ボックス 90"/>
        <xdr:cNvSpPr txBox="1"/>
      </xdr:nvSpPr>
      <xdr:spPr>
        <a:xfrm>
          <a:off x="895428" y="50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167223</xdr:rowOff>
    </xdr:from>
    <xdr:to>
      <xdr:col>24</xdr:col>
      <xdr:colOff>62865</xdr:colOff>
      <xdr:row>58</xdr:row>
      <xdr:rowOff>45608</xdr:rowOff>
    </xdr:to>
    <xdr:cxnSp macro="">
      <xdr:nvCxnSpPr>
        <xdr:cNvPr id="114" name="直線コネクタ 113"/>
        <xdr:cNvCxnSpPr/>
      </xdr:nvCxnSpPr>
      <xdr:spPr>
        <a:xfrm flipV="1">
          <a:off x="4633595" y="9254073"/>
          <a:ext cx="1270" cy="73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49435</xdr:rowOff>
    </xdr:from>
    <xdr:ext cx="534377" cy="259045"/>
    <xdr:sp macro="" textlink="">
      <xdr:nvSpPr>
        <xdr:cNvPr id="115" name="総務費最小値テキスト"/>
        <xdr:cNvSpPr txBox="1"/>
      </xdr:nvSpPr>
      <xdr:spPr>
        <a:xfrm>
          <a:off x="4686300" y="99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45608</xdr:rowOff>
    </xdr:from>
    <xdr:to>
      <xdr:col>24</xdr:col>
      <xdr:colOff>152400</xdr:colOff>
      <xdr:row>58</xdr:row>
      <xdr:rowOff>45608</xdr:rowOff>
    </xdr:to>
    <xdr:cxnSp macro="">
      <xdr:nvCxnSpPr>
        <xdr:cNvPr id="116" name="直線コネクタ 115"/>
        <xdr:cNvCxnSpPr/>
      </xdr:nvCxnSpPr>
      <xdr:spPr>
        <a:xfrm>
          <a:off x="4546600" y="99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113900</xdr:rowOff>
    </xdr:from>
    <xdr:ext cx="534377" cy="259045"/>
    <xdr:sp macro="" textlink="">
      <xdr:nvSpPr>
        <xdr:cNvPr id="117" name="総務費最大値テキスト"/>
        <xdr:cNvSpPr txBox="1"/>
      </xdr:nvSpPr>
      <xdr:spPr>
        <a:xfrm>
          <a:off x="4686300" y="90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167223</xdr:rowOff>
    </xdr:from>
    <xdr:to>
      <xdr:col>24</xdr:col>
      <xdr:colOff>152400</xdr:colOff>
      <xdr:row>53</xdr:row>
      <xdr:rowOff>167223</xdr:rowOff>
    </xdr:to>
    <xdr:cxnSp macro="">
      <xdr:nvCxnSpPr>
        <xdr:cNvPr id="118" name="直線コネクタ 117"/>
        <xdr:cNvCxnSpPr/>
      </xdr:nvCxnSpPr>
      <xdr:spPr>
        <a:xfrm>
          <a:off x="4546600" y="925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64125</xdr:rowOff>
    </xdr:from>
    <xdr:to>
      <xdr:col>24</xdr:col>
      <xdr:colOff>63500</xdr:colOff>
      <xdr:row>56</xdr:row>
      <xdr:rowOff>79235</xdr:rowOff>
    </xdr:to>
    <xdr:cxnSp macro="">
      <xdr:nvCxnSpPr>
        <xdr:cNvPr id="119" name="直線コネクタ 118"/>
        <xdr:cNvCxnSpPr/>
      </xdr:nvCxnSpPr>
      <xdr:spPr>
        <a:xfrm flipV="1">
          <a:off x="3797300" y="9665325"/>
          <a:ext cx="8382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30363</xdr:rowOff>
    </xdr:from>
    <xdr:ext cx="534377" cy="259045"/>
    <xdr:sp macro="" textlink="">
      <xdr:nvSpPr>
        <xdr:cNvPr id="120" name="総務費平均値テキスト"/>
        <xdr:cNvSpPr txBox="1"/>
      </xdr:nvSpPr>
      <xdr:spPr>
        <a:xfrm>
          <a:off x="4686300" y="96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51936</xdr:rowOff>
    </xdr:from>
    <xdr:to>
      <xdr:col>24</xdr:col>
      <xdr:colOff>114300</xdr:colOff>
      <xdr:row>56</xdr:row>
      <xdr:rowOff>153536</xdr:rowOff>
    </xdr:to>
    <xdr:sp macro="" textlink="">
      <xdr:nvSpPr>
        <xdr:cNvPr id="121" name="フローチャート: 判断 120"/>
        <xdr:cNvSpPr/>
      </xdr:nvSpPr>
      <xdr:spPr>
        <a:xfrm>
          <a:off x="45847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82116</xdr:rowOff>
    </xdr:from>
    <xdr:to>
      <xdr:col>19</xdr:col>
      <xdr:colOff>177800</xdr:colOff>
      <xdr:row>56</xdr:row>
      <xdr:rowOff>79235</xdr:rowOff>
    </xdr:to>
    <xdr:cxnSp macro="">
      <xdr:nvCxnSpPr>
        <xdr:cNvPr id="122" name="直線コネクタ 121"/>
        <xdr:cNvCxnSpPr/>
      </xdr:nvCxnSpPr>
      <xdr:spPr>
        <a:xfrm>
          <a:off x="2908300" y="8826066"/>
          <a:ext cx="889000" cy="8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113474</xdr:rowOff>
    </xdr:from>
    <xdr:to>
      <xdr:col>20</xdr:col>
      <xdr:colOff>38100</xdr:colOff>
      <xdr:row>56</xdr:row>
      <xdr:rowOff>43624</xdr:rowOff>
    </xdr:to>
    <xdr:sp macro="" textlink="">
      <xdr:nvSpPr>
        <xdr:cNvPr id="123" name="フローチャート: 判断 122"/>
        <xdr:cNvSpPr/>
      </xdr:nvSpPr>
      <xdr:spPr>
        <a:xfrm>
          <a:off x="3746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60151</xdr:rowOff>
    </xdr:from>
    <xdr:ext cx="534377" cy="259045"/>
    <xdr:sp macro="" textlink="">
      <xdr:nvSpPr>
        <xdr:cNvPr id="124" name="テキスト ボックス 123"/>
        <xdr:cNvSpPr txBox="1"/>
      </xdr:nvSpPr>
      <xdr:spPr>
        <a:xfrm>
          <a:off x="3530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82116</xdr:rowOff>
    </xdr:from>
    <xdr:to>
      <xdr:col>15</xdr:col>
      <xdr:colOff>50800</xdr:colOff>
      <xdr:row>56</xdr:row>
      <xdr:rowOff>143906</xdr:rowOff>
    </xdr:to>
    <xdr:cxnSp macro="">
      <xdr:nvCxnSpPr>
        <xdr:cNvPr id="125" name="直線コネクタ 124"/>
        <xdr:cNvCxnSpPr/>
      </xdr:nvCxnSpPr>
      <xdr:spPr>
        <a:xfrm flipV="1">
          <a:off x="2019300" y="8826066"/>
          <a:ext cx="889000" cy="9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3541</xdr:rowOff>
    </xdr:from>
    <xdr:to>
      <xdr:col>15</xdr:col>
      <xdr:colOff>101600</xdr:colOff>
      <xdr:row>56</xdr:row>
      <xdr:rowOff>105141</xdr:rowOff>
    </xdr:to>
    <xdr:sp macro="" textlink="">
      <xdr:nvSpPr>
        <xdr:cNvPr id="126" name="フローチャート: 判断 125"/>
        <xdr:cNvSpPr/>
      </xdr:nvSpPr>
      <xdr:spPr>
        <a:xfrm>
          <a:off x="2857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96268</xdr:rowOff>
    </xdr:from>
    <xdr:ext cx="534377" cy="259045"/>
    <xdr:sp macro="" textlink="">
      <xdr:nvSpPr>
        <xdr:cNvPr id="127" name="テキスト ボックス 126"/>
        <xdr:cNvSpPr txBox="1"/>
      </xdr:nvSpPr>
      <xdr:spPr>
        <a:xfrm>
          <a:off x="2641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143906</xdr:rowOff>
    </xdr:from>
    <xdr:to>
      <xdr:col>10</xdr:col>
      <xdr:colOff>114300</xdr:colOff>
      <xdr:row>57</xdr:row>
      <xdr:rowOff>59804</xdr:rowOff>
    </xdr:to>
    <xdr:cxnSp macro="">
      <xdr:nvCxnSpPr>
        <xdr:cNvPr id="128" name="直線コネクタ 127"/>
        <xdr:cNvCxnSpPr/>
      </xdr:nvCxnSpPr>
      <xdr:spPr>
        <a:xfrm flipV="1">
          <a:off x="1130300" y="9745106"/>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25349</xdr:rowOff>
    </xdr:from>
    <xdr:to>
      <xdr:col>10</xdr:col>
      <xdr:colOff>165100</xdr:colOff>
      <xdr:row>56</xdr:row>
      <xdr:rowOff>126949</xdr:rowOff>
    </xdr:to>
    <xdr:sp macro="" textlink="">
      <xdr:nvSpPr>
        <xdr:cNvPr id="129" name="フローチャート: 判断 128"/>
        <xdr:cNvSpPr/>
      </xdr:nvSpPr>
      <xdr:spPr>
        <a:xfrm>
          <a:off x="1968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143476</xdr:rowOff>
    </xdr:from>
    <xdr:ext cx="534377" cy="259045"/>
    <xdr:sp macro="" textlink="">
      <xdr:nvSpPr>
        <xdr:cNvPr id="130" name="テキスト ボックス 129"/>
        <xdr:cNvSpPr txBox="1"/>
      </xdr:nvSpPr>
      <xdr:spPr>
        <a:xfrm>
          <a:off x="1752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169527</xdr:rowOff>
    </xdr:from>
    <xdr:to>
      <xdr:col>6</xdr:col>
      <xdr:colOff>38100</xdr:colOff>
      <xdr:row>56</xdr:row>
      <xdr:rowOff>99677</xdr:rowOff>
    </xdr:to>
    <xdr:sp macro="" textlink="">
      <xdr:nvSpPr>
        <xdr:cNvPr id="131" name="フローチャート: 判断 130"/>
        <xdr:cNvSpPr/>
      </xdr:nvSpPr>
      <xdr:spPr>
        <a:xfrm>
          <a:off x="1079500" y="959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116204</xdr:rowOff>
    </xdr:from>
    <xdr:ext cx="534377" cy="259045"/>
    <xdr:sp macro="" textlink="">
      <xdr:nvSpPr>
        <xdr:cNvPr id="132" name="テキスト ボックス 131"/>
        <xdr:cNvSpPr txBox="1"/>
      </xdr:nvSpPr>
      <xdr:spPr>
        <a:xfrm>
          <a:off x="863111" y="93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13325</xdr:rowOff>
    </xdr:from>
    <xdr:to>
      <xdr:col>24</xdr:col>
      <xdr:colOff>114300</xdr:colOff>
      <xdr:row>56</xdr:row>
      <xdr:rowOff>114925</xdr:rowOff>
    </xdr:to>
    <xdr:sp macro="" textlink="">
      <xdr:nvSpPr>
        <xdr:cNvPr id="138" name="楕円 137"/>
        <xdr:cNvSpPr/>
      </xdr:nvSpPr>
      <xdr:spPr>
        <a:xfrm>
          <a:off x="4584700" y="9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36202</xdr:rowOff>
    </xdr:from>
    <xdr:ext cx="534377" cy="259045"/>
    <xdr:sp macro="" textlink="">
      <xdr:nvSpPr>
        <xdr:cNvPr id="139" name="総務費該当値テキスト"/>
        <xdr:cNvSpPr txBox="1"/>
      </xdr:nvSpPr>
      <xdr:spPr>
        <a:xfrm>
          <a:off x="4686300" y="94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28435</xdr:rowOff>
    </xdr:from>
    <xdr:to>
      <xdr:col>20</xdr:col>
      <xdr:colOff>38100</xdr:colOff>
      <xdr:row>56</xdr:row>
      <xdr:rowOff>130035</xdr:rowOff>
    </xdr:to>
    <xdr:sp macro="" textlink="">
      <xdr:nvSpPr>
        <xdr:cNvPr id="140" name="楕円 139"/>
        <xdr:cNvSpPr/>
      </xdr:nvSpPr>
      <xdr:spPr>
        <a:xfrm>
          <a:off x="37465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121162</xdr:rowOff>
    </xdr:from>
    <xdr:ext cx="534377" cy="259045"/>
    <xdr:sp macro="" textlink="">
      <xdr:nvSpPr>
        <xdr:cNvPr id="141" name="テキスト ボックス 140"/>
        <xdr:cNvSpPr txBox="1"/>
      </xdr:nvSpPr>
      <xdr:spPr>
        <a:xfrm>
          <a:off x="3530111" y="9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31316</xdr:rowOff>
    </xdr:from>
    <xdr:to>
      <xdr:col>15</xdr:col>
      <xdr:colOff>101600</xdr:colOff>
      <xdr:row>51</xdr:row>
      <xdr:rowOff>132916</xdr:rowOff>
    </xdr:to>
    <xdr:sp macro="" textlink="">
      <xdr:nvSpPr>
        <xdr:cNvPr id="142" name="楕円 141"/>
        <xdr:cNvSpPr/>
      </xdr:nvSpPr>
      <xdr:spPr>
        <a:xfrm>
          <a:off x="2857500" y="87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149443</xdr:rowOff>
    </xdr:from>
    <xdr:ext cx="534377" cy="259045"/>
    <xdr:sp macro="" textlink="">
      <xdr:nvSpPr>
        <xdr:cNvPr id="143" name="テキスト ボックス 142"/>
        <xdr:cNvSpPr txBox="1"/>
      </xdr:nvSpPr>
      <xdr:spPr>
        <a:xfrm>
          <a:off x="2641111" y="8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93106</xdr:rowOff>
    </xdr:from>
    <xdr:to>
      <xdr:col>10</xdr:col>
      <xdr:colOff>165100</xdr:colOff>
      <xdr:row>57</xdr:row>
      <xdr:rowOff>23256</xdr:rowOff>
    </xdr:to>
    <xdr:sp macro="" textlink="">
      <xdr:nvSpPr>
        <xdr:cNvPr id="144" name="楕円 143"/>
        <xdr:cNvSpPr/>
      </xdr:nvSpPr>
      <xdr:spPr>
        <a:xfrm>
          <a:off x="1968500" y="96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14383</xdr:rowOff>
    </xdr:from>
    <xdr:ext cx="534377" cy="259045"/>
    <xdr:sp macro="" textlink="">
      <xdr:nvSpPr>
        <xdr:cNvPr id="145" name="テキスト ボックス 144"/>
        <xdr:cNvSpPr txBox="1"/>
      </xdr:nvSpPr>
      <xdr:spPr>
        <a:xfrm>
          <a:off x="1752111" y="9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9004</xdr:rowOff>
    </xdr:from>
    <xdr:to>
      <xdr:col>6</xdr:col>
      <xdr:colOff>38100</xdr:colOff>
      <xdr:row>57</xdr:row>
      <xdr:rowOff>110604</xdr:rowOff>
    </xdr:to>
    <xdr:sp macro="" textlink="">
      <xdr:nvSpPr>
        <xdr:cNvPr id="146" name="楕円 145"/>
        <xdr:cNvSpPr/>
      </xdr:nvSpPr>
      <xdr:spPr>
        <a:xfrm>
          <a:off x="1079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101731</xdr:rowOff>
    </xdr:from>
    <xdr:ext cx="534377" cy="259045"/>
    <xdr:sp macro="" textlink="">
      <xdr:nvSpPr>
        <xdr:cNvPr id="147" name="テキスト ボックス 146"/>
        <xdr:cNvSpPr txBox="1"/>
      </xdr:nvSpPr>
      <xdr:spPr>
        <a:xfrm>
          <a:off x="863111" y="9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118582</xdr:rowOff>
    </xdr:from>
    <xdr:to>
      <xdr:col>24</xdr:col>
      <xdr:colOff>63500</xdr:colOff>
      <xdr:row>76</xdr:row>
      <xdr:rowOff>169190</xdr:rowOff>
    </xdr:to>
    <xdr:cxnSp macro="">
      <xdr:nvCxnSpPr>
        <xdr:cNvPr id="179" name="直線コネクタ 178"/>
        <xdr:cNvCxnSpPr/>
      </xdr:nvCxnSpPr>
      <xdr:spPr>
        <a:xfrm flipV="1">
          <a:off x="3797300" y="13148782"/>
          <a:ext cx="8382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169190</xdr:rowOff>
    </xdr:from>
    <xdr:to>
      <xdr:col>19</xdr:col>
      <xdr:colOff>177800</xdr:colOff>
      <xdr:row>77</xdr:row>
      <xdr:rowOff>48347</xdr:rowOff>
    </xdr:to>
    <xdr:cxnSp macro="">
      <xdr:nvCxnSpPr>
        <xdr:cNvPr id="182" name="直線コネクタ 181"/>
        <xdr:cNvCxnSpPr/>
      </xdr:nvCxnSpPr>
      <xdr:spPr>
        <a:xfrm flipV="1">
          <a:off x="2908300" y="13199390"/>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48347</xdr:rowOff>
    </xdr:from>
    <xdr:to>
      <xdr:col>15</xdr:col>
      <xdr:colOff>50800</xdr:colOff>
      <xdr:row>77</xdr:row>
      <xdr:rowOff>111387</xdr:rowOff>
    </xdr:to>
    <xdr:cxnSp macro="">
      <xdr:nvCxnSpPr>
        <xdr:cNvPr id="185" name="直線コネクタ 184"/>
        <xdr:cNvCxnSpPr/>
      </xdr:nvCxnSpPr>
      <xdr:spPr>
        <a:xfrm flipV="1">
          <a:off x="2019300" y="13249997"/>
          <a:ext cx="889000" cy="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111387</xdr:rowOff>
    </xdr:from>
    <xdr:to>
      <xdr:col>10</xdr:col>
      <xdr:colOff>114300</xdr:colOff>
      <xdr:row>78</xdr:row>
      <xdr:rowOff>34032</xdr:rowOff>
    </xdr:to>
    <xdr:cxnSp macro="">
      <xdr:nvCxnSpPr>
        <xdr:cNvPr id="188" name="直線コネクタ 187"/>
        <xdr:cNvCxnSpPr/>
      </xdr:nvCxnSpPr>
      <xdr:spPr>
        <a:xfrm flipV="1">
          <a:off x="1130300" y="13313037"/>
          <a:ext cx="889000" cy="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67782</xdr:rowOff>
    </xdr:from>
    <xdr:to>
      <xdr:col>24</xdr:col>
      <xdr:colOff>114300</xdr:colOff>
      <xdr:row>76</xdr:row>
      <xdr:rowOff>169382</xdr:rowOff>
    </xdr:to>
    <xdr:sp macro="" textlink="">
      <xdr:nvSpPr>
        <xdr:cNvPr id="198" name="楕円 197"/>
        <xdr:cNvSpPr/>
      </xdr:nvSpPr>
      <xdr:spPr>
        <a:xfrm>
          <a:off x="4584700" y="130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46209</xdr:rowOff>
    </xdr:from>
    <xdr:ext cx="599010" cy="259045"/>
    <xdr:sp macro="" textlink="">
      <xdr:nvSpPr>
        <xdr:cNvPr id="199" name="民生費該当値テキスト"/>
        <xdr:cNvSpPr txBox="1"/>
      </xdr:nvSpPr>
      <xdr:spPr>
        <a:xfrm>
          <a:off x="4686300" y="1307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118390</xdr:rowOff>
    </xdr:from>
    <xdr:to>
      <xdr:col>20</xdr:col>
      <xdr:colOff>38100</xdr:colOff>
      <xdr:row>77</xdr:row>
      <xdr:rowOff>48540</xdr:rowOff>
    </xdr:to>
    <xdr:sp macro="" textlink="">
      <xdr:nvSpPr>
        <xdr:cNvPr id="200" name="楕円 199"/>
        <xdr:cNvSpPr/>
      </xdr:nvSpPr>
      <xdr:spPr>
        <a:xfrm>
          <a:off x="3746500" y="131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39667</xdr:rowOff>
    </xdr:from>
    <xdr:ext cx="599010" cy="259045"/>
    <xdr:sp macro="" textlink="">
      <xdr:nvSpPr>
        <xdr:cNvPr id="201" name="テキスト ボックス 200"/>
        <xdr:cNvSpPr txBox="1"/>
      </xdr:nvSpPr>
      <xdr:spPr>
        <a:xfrm>
          <a:off x="3497795" y="1324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168997</xdr:rowOff>
    </xdr:from>
    <xdr:to>
      <xdr:col>15</xdr:col>
      <xdr:colOff>101600</xdr:colOff>
      <xdr:row>77</xdr:row>
      <xdr:rowOff>99147</xdr:rowOff>
    </xdr:to>
    <xdr:sp macro="" textlink="">
      <xdr:nvSpPr>
        <xdr:cNvPr id="202" name="楕円 201"/>
        <xdr:cNvSpPr/>
      </xdr:nvSpPr>
      <xdr:spPr>
        <a:xfrm>
          <a:off x="2857500" y="131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90274</xdr:rowOff>
    </xdr:from>
    <xdr:ext cx="599010" cy="259045"/>
    <xdr:sp macro="" textlink="">
      <xdr:nvSpPr>
        <xdr:cNvPr id="203" name="テキスト ボックス 202"/>
        <xdr:cNvSpPr txBox="1"/>
      </xdr:nvSpPr>
      <xdr:spPr>
        <a:xfrm>
          <a:off x="2608795" y="1329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60587</xdr:rowOff>
    </xdr:from>
    <xdr:to>
      <xdr:col>10</xdr:col>
      <xdr:colOff>165100</xdr:colOff>
      <xdr:row>77</xdr:row>
      <xdr:rowOff>162187</xdr:rowOff>
    </xdr:to>
    <xdr:sp macro="" textlink="">
      <xdr:nvSpPr>
        <xdr:cNvPr id="204" name="楕円 203"/>
        <xdr:cNvSpPr/>
      </xdr:nvSpPr>
      <xdr:spPr>
        <a:xfrm>
          <a:off x="19685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153314</xdr:rowOff>
    </xdr:from>
    <xdr:ext cx="599010" cy="259045"/>
    <xdr:sp macro="" textlink="">
      <xdr:nvSpPr>
        <xdr:cNvPr id="205" name="テキスト ボックス 204"/>
        <xdr:cNvSpPr txBox="1"/>
      </xdr:nvSpPr>
      <xdr:spPr>
        <a:xfrm>
          <a:off x="1719795" y="1335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154682</xdr:rowOff>
    </xdr:from>
    <xdr:to>
      <xdr:col>6</xdr:col>
      <xdr:colOff>38100</xdr:colOff>
      <xdr:row>78</xdr:row>
      <xdr:rowOff>84832</xdr:rowOff>
    </xdr:to>
    <xdr:sp macro="" textlink="">
      <xdr:nvSpPr>
        <xdr:cNvPr id="206" name="楕円 205"/>
        <xdr:cNvSpPr/>
      </xdr:nvSpPr>
      <xdr:spPr>
        <a:xfrm>
          <a:off x="1079500" y="133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75959</xdr:rowOff>
    </xdr:from>
    <xdr:ext cx="599010" cy="259045"/>
    <xdr:sp macro="" textlink="">
      <xdr:nvSpPr>
        <xdr:cNvPr id="207" name="テキスト ボックス 206"/>
        <xdr:cNvSpPr txBox="1"/>
      </xdr:nvSpPr>
      <xdr:spPr>
        <a:xfrm>
          <a:off x="830795" y="134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142078</xdr:rowOff>
    </xdr:from>
    <xdr:to>
      <xdr:col>24</xdr:col>
      <xdr:colOff>63500</xdr:colOff>
      <xdr:row>96</xdr:row>
      <xdr:rowOff>167407</xdr:rowOff>
    </xdr:to>
    <xdr:cxnSp macro="">
      <xdr:nvCxnSpPr>
        <xdr:cNvPr id="235" name="直線コネクタ 234"/>
        <xdr:cNvCxnSpPr/>
      </xdr:nvCxnSpPr>
      <xdr:spPr>
        <a:xfrm flipV="1">
          <a:off x="3797300" y="16601278"/>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100473</xdr:rowOff>
    </xdr:from>
    <xdr:to>
      <xdr:col>19</xdr:col>
      <xdr:colOff>177800</xdr:colOff>
      <xdr:row>96</xdr:row>
      <xdr:rowOff>167407</xdr:rowOff>
    </xdr:to>
    <xdr:cxnSp macro="">
      <xdr:nvCxnSpPr>
        <xdr:cNvPr id="238" name="直線コネクタ 237"/>
        <xdr:cNvCxnSpPr/>
      </xdr:nvCxnSpPr>
      <xdr:spPr>
        <a:xfrm>
          <a:off x="2908300" y="16559673"/>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165760</xdr:rowOff>
    </xdr:from>
    <xdr:to>
      <xdr:col>15</xdr:col>
      <xdr:colOff>50800</xdr:colOff>
      <xdr:row>96</xdr:row>
      <xdr:rowOff>100473</xdr:rowOff>
    </xdr:to>
    <xdr:cxnSp macro="">
      <xdr:nvCxnSpPr>
        <xdr:cNvPr id="241" name="直線コネクタ 240"/>
        <xdr:cNvCxnSpPr/>
      </xdr:nvCxnSpPr>
      <xdr:spPr>
        <a:xfrm>
          <a:off x="2019300" y="16453510"/>
          <a:ext cx="889000" cy="1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105411</xdr:rowOff>
    </xdr:from>
    <xdr:to>
      <xdr:col>10</xdr:col>
      <xdr:colOff>114300</xdr:colOff>
      <xdr:row>95</xdr:row>
      <xdr:rowOff>165760</xdr:rowOff>
    </xdr:to>
    <xdr:cxnSp macro="">
      <xdr:nvCxnSpPr>
        <xdr:cNvPr id="244" name="直線コネクタ 243"/>
        <xdr:cNvCxnSpPr/>
      </xdr:nvCxnSpPr>
      <xdr:spPr>
        <a:xfrm>
          <a:off x="1130300" y="16393161"/>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91278</xdr:rowOff>
    </xdr:from>
    <xdr:to>
      <xdr:col>24</xdr:col>
      <xdr:colOff>114300</xdr:colOff>
      <xdr:row>97</xdr:row>
      <xdr:rowOff>21428</xdr:rowOff>
    </xdr:to>
    <xdr:sp macro="" textlink="">
      <xdr:nvSpPr>
        <xdr:cNvPr id="254" name="楕円 253"/>
        <xdr:cNvSpPr/>
      </xdr:nvSpPr>
      <xdr:spPr>
        <a:xfrm>
          <a:off x="4584700" y="165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69705</xdr:rowOff>
    </xdr:from>
    <xdr:ext cx="534377" cy="259045"/>
    <xdr:sp macro="" textlink="">
      <xdr:nvSpPr>
        <xdr:cNvPr id="255" name="衛生費該当値テキスト"/>
        <xdr:cNvSpPr txBox="1"/>
      </xdr:nvSpPr>
      <xdr:spPr>
        <a:xfrm>
          <a:off x="4686300" y="165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116607</xdr:rowOff>
    </xdr:from>
    <xdr:to>
      <xdr:col>20</xdr:col>
      <xdr:colOff>38100</xdr:colOff>
      <xdr:row>97</xdr:row>
      <xdr:rowOff>46757</xdr:rowOff>
    </xdr:to>
    <xdr:sp macro="" textlink="">
      <xdr:nvSpPr>
        <xdr:cNvPr id="256" name="楕円 255"/>
        <xdr:cNvSpPr/>
      </xdr:nvSpPr>
      <xdr:spPr>
        <a:xfrm>
          <a:off x="3746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37884</xdr:rowOff>
    </xdr:from>
    <xdr:ext cx="534377" cy="259045"/>
    <xdr:sp macro="" textlink="">
      <xdr:nvSpPr>
        <xdr:cNvPr id="257" name="テキスト ボックス 256"/>
        <xdr:cNvSpPr txBox="1"/>
      </xdr:nvSpPr>
      <xdr:spPr>
        <a:xfrm>
          <a:off x="3530111" y="166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49673</xdr:rowOff>
    </xdr:from>
    <xdr:to>
      <xdr:col>15</xdr:col>
      <xdr:colOff>101600</xdr:colOff>
      <xdr:row>96</xdr:row>
      <xdr:rowOff>151273</xdr:rowOff>
    </xdr:to>
    <xdr:sp macro="" textlink="">
      <xdr:nvSpPr>
        <xdr:cNvPr id="258" name="楕円 257"/>
        <xdr:cNvSpPr/>
      </xdr:nvSpPr>
      <xdr:spPr>
        <a:xfrm>
          <a:off x="2857500" y="165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142400</xdr:rowOff>
    </xdr:from>
    <xdr:ext cx="534377" cy="259045"/>
    <xdr:sp macro="" textlink="">
      <xdr:nvSpPr>
        <xdr:cNvPr id="259" name="テキスト ボックス 258"/>
        <xdr:cNvSpPr txBox="1"/>
      </xdr:nvSpPr>
      <xdr:spPr>
        <a:xfrm>
          <a:off x="2641111" y="166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114960</xdr:rowOff>
    </xdr:from>
    <xdr:to>
      <xdr:col>10</xdr:col>
      <xdr:colOff>165100</xdr:colOff>
      <xdr:row>96</xdr:row>
      <xdr:rowOff>45110</xdr:rowOff>
    </xdr:to>
    <xdr:sp macro="" textlink="">
      <xdr:nvSpPr>
        <xdr:cNvPr id="260" name="楕円 259"/>
        <xdr:cNvSpPr/>
      </xdr:nvSpPr>
      <xdr:spPr>
        <a:xfrm>
          <a:off x="1968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61637</xdr:rowOff>
    </xdr:from>
    <xdr:ext cx="534377" cy="259045"/>
    <xdr:sp macro="" textlink="">
      <xdr:nvSpPr>
        <xdr:cNvPr id="261" name="テキスト ボックス 260"/>
        <xdr:cNvSpPr txBox="1"/>
      </xdr:nvSpPr>
      <xdr:spPr>
        <a:xfrm>
          <a:off x="1752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54611</xdr:rowOff>
    </xdr:from>
    <xdr:to>
      <xdr:col>6</xdr:col>
      <xdr:colOff>38100</xdr:colOff>
      <xdr:row>95</xdr:row>
      <xdr:rowOff>156211</xdr:rowOff>
    </xdr:to>
    <xdr:sp macro="" textlink="">
      <xdr:nvSpPr>
        <xdr:cNvPr id="262" name="楕円 261"/>
        <xdr:cNvSpPr/>
      </xdr:nvSpPr>
      <xdr:spPr>
        <a:xfrm>
          <a:off x="10795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1288</xdr:rowOff>
    </xdr:from>
    <xdr:ext cx="534377" cy="259045"/>
    <xdr:sp macro="" textlink="">
      <xdr:nvSpPr>
        <xdr:cNvPr id="263" name="テキスト ボックス 262"/>
        <xdr:cNvSpPr txBox="1"/>
      </xdr:nvSpPr>
      <xdr:spPr>
        <a:xfrm>
          <a:off x="863111" y="1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157035</xdr:rowOff>
    </xdr:from>
    <xdr:to>
      <xdr:col>55</xdr:col>
      <xdr:colOff>0</xdr:colOff>
      <xdr:row>38</xdr:row>
      <xdr:rowOff>170942</xdr:rowOff>
    </xdr:to>
    <xdr:cxnSp macro="">
      <xdr:nvCxnSpPr>
        <xdr:cNvPr id="292" name="直線コネクタ 291"/>
        <xdr:cNvCxnSpPr/>
      </xdr:nvCxnSpPr>
      <xdr:spPr>
        <a:xfrm>
          <a:off x="9639300" y="6672135"/>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157035</xdr:rowOff>
    </xdr:from>
    <xdr:to>
      <xdr:col>50</xdr:col>
      <xdr:colOff>114300</xdr:colOff>
      <xdr:row>38</xdr:row>
      <xdr:rowOff>165036</xdr:rowOff>
    </xdr:to>
    <xdr:cxnSp macro="">
      <xdr:nvCxnSpPr>
        <xdr:cNvPr id="295" name="直線コネクタ 294"/>
        <xdr:cNvCxnSpPr/>
      </xdr:nvCxnSpPr>
      <xdr:spPr>
        <a:xfrm flipV="1">
          <a:off x="8750300" y="667213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165036</xdr:rowOff>
    </xdr:from>
    <xdr:to>
      <xdr:col>45</xdr:col>
      <xdr:colOff>177800</xdr:colOff>
      <xdr:row>38</xdr:row>
      <xdr:rowOff>165608</xdr:rowOff>
    </xdr:to>
    <xdr:cxnSp macro="">
      <xdr:nvCxnSpPr>
        <xdr:cNvPr id="298" name="直線コネクタ 297"/>
        <xdr:cNvCxnSpPr/>
      </xdr:nvCxnSpPr>
      <xdr:spPr>
        <a:xfrm flipV="1">
          <a:off x="7861300" y="668013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162560</xdr:rowOff>
    </xdr:from>
    <xdr:to>
      <xdr:col>41</xdr:col>
      <xdr:colOff>50800</xdr:colOff>
      <xdr:row>38</xdr:row>
      <xdr:rowOff>165608</xdr:rowOff>
    </xdr:to>
    <xdr:cxnSp macro="">
      <xdr:nvCxnSpPr>
        <xdr:cNvPr id="301" name="直線コネクタ 300"/>
        <xdr:cNvCxnSpPr/>
      </xdr:nvCxnSpPr>
      <xdr:spPr>
        <a:xfrm>
          <a:off x="6972300" y="66776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120142</xdr:rowOff>
    </xdr:from>
    <xdr:to>
      <xdr:col>55</xdr:col>
      <xdr:colOff>50800</xdr:colOff>
      <xdr:row>39</xdr:row>
      <xdr:rowOff>50292</xdr:rowOff>
    </xdr:to>
    <xdr:sp macro="" textlink="">
      <xdr:nvSpPr>
        <xdr:cNvPr id="311" name="楕円 310"/>
        <xdr:cNvSpPr/>
      </xdr:nvSpPr>
      <xdr:spPr>
        <a:xfrm>
          <a:off x="10426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35069</xdr:rowOff>
    </xdr:from>
    <xdr:ext cx="378565" cy="259045"/>
    <xdr:sp macro="" textlink="">
      <xdr:nvSpPr>
        <xdr:cNvPr id="312" name="労働費該当値テキスト"/>
        <xdr:cNvSpPr txBox="1"/>
      </xdr:nvSpPr>
      <xdr:spPr>
        <a:xfrm>
          <a:off x="10528300" y="65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106235</xdr:rowOff>
    </xdr:from>
    <xdr:to>
      <xdr:col>50</xdr:col>
      <xdr:colOff>165100</xdr:colOff>
      <xdr:row>39</xdr:row>
      <xdr:rowOff>36385</xdr:rowOff>
    </xdr:to>
    <xdr:sp macro="" textlink="">
      <xdr:nvSpPr>
        <xdr:cNvPr id="313" name="楕円 312"/>
        <xdr:cNvSpPr/>
      </xdr:nvSpPr>
      <xdr:spPr>
        <a:xfrm>
          <a:off x="9588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27512</xdr:rowOff>
    </xdr:from>
    <xdr:ext cx="378565" cy="259045"/>
    <xdr:sp macro="" textlink="">
      <xdr:nvSpPr>
        <xdr:cNvPr id="314" name="テキスト ボックス 313"/>
        <xdr:cNvSpPr txBox="1"/>
      </xdr:nvSpPr>
      <xdr:spPr>
        <a:xfrm>
          <a:off x="9450017" y="671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114236</xdr:rowOff>
    </xdr:from>
    <xdr:to>
      <xdr:col>46</xdr:col>
      <xdr:colOff>38100</xdr:colOff>
      <xdr:row>39</xdr:row>
      <xdr:rowOff>44386</xdr:rowOff>
    </xdr:to>
    <xdr:sp macro="" textlink="">
      <xdr:nvSpPr>
        <xdr:cNvPr id="315" name="楕円 314"/>
        <xdr:cNvSpPr/>
      </xdr:nvSpPr>
      <xdr:spPr>
        <a:xfrm>
          <a:off x="8699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35513</xdr:rowOff>
    </xdr:from>
    <xdr:ext cx="378565" cy="259045"/>
    <xdr:sp macro="" textlink="">
      <xdr:nvSpPr>
        <xdr:cNvPr id="316" name="テキスト ボックス 315"/>
        <xdr:cNvSpPr txBox="1"/>
      </xdr:nvSpPr>
      <xdr:spPr>
        <a:xfrm>
          <a:off x="8561017" y="672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17" name="楕円 316"/>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18" name="テキスト ボックス 317"/>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111760</xdr:rowOff>
    </xdr:from>
    <xdr:to>
      <xdr:col>36</xdr:col>
      <xdr:colOff>165100</xdr:colOff>
      <xdr:row>39</xdr:row>
      <xdr:rowOff>41910</xdr:rowOff>
    </xdr:to>
    <xdr:sp macro="" textlink="">
      <xdr:nvSpPr>
        <xdr:cNvPr id="319" name="楕円 318"/>
        <xdr:cNvSpPr/>
      </xdr:nvSpPr>
      <xdr:spPr>
        <a:xfrm>
          <a:off x="692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33037</xdr:rowOff>
    </xdr:from>
    <xdr:ext cx="378565" cy="259045"/>
    <xdr:sp macro="" textlink="">
      <xdr:nvSpPr>
        <xdr:cNvPr id="320" name="テキスト ボックス 319"/>
        <xdr:cNvSpPr txBox="1"/>
      </xdr:nvSpPr>
      <xdr:spPr>
        <a:xfrm>
          <a:off x="678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93432</xdr:rowOff>
    </xdr:from>
    <xdr:to>
      <xdr:col>55</xdr:col>
      <xdr:colOff>0</xdr:colOff>
      <xdr:row>58</xdr:row>
      <xdr:rowOff>96632</xdr:rowOff>
    </xdr:to>
    <xdr:cxnSp macro="">
      <xdr:nvCxnSpPr>
        <xdr:cNvPr id="347" name="直線コネクタ 346"/>
        <xdr:cNvCxnSpPr/>
      </xdr:nvCxnSpPr>
      <xdr:spPr>
        <a:xfrm>
          <a:off x="9639300" y="1003753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93432</xdr:rowOff>
    </xdr:from>
    <xdr:to>
      <xdr:col>50</xdr:col>
      <xdr:colOff>114300</xdr:colOff>
      <xdr:row>58</xdr:row>
      <xdr:rowOff>97912</xdr:rowOff>
    </xdr:to>
    <xdr:cxnSp macro="">
      <xdr:nvCxnSpPr>
        <xdr:cNvPr id="350" name="直線コネクタ 349"/>
        <xdr:cNvCxnSpPr/>
      </xdr:nvCxnSpPr>
      <xdr:spPr>
        <a:xfrm flipV="1">
          <a:off x="8750300" y="1003753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94163</xdr:rowOff>
    </xdr:from>
    <xdr:to>
      <xdr:col>45</xdr:col>
      <xdr:colOff>177800</xdr:colOff>
      <xdr:row>58</xdr:row>
      <xdr:rowOff>97912</xdr:rowOff>
    </xdr:to>
    <xdr:cxnSp macro="">
      <xdr:nvCxnSpPr>
        <xdr:cNvPr id="353" name="直線コネクタ 352"/>
        <xdr:cNvCxnSpPr/>
      </xdr:nvCxnSpPr>
      <xdr:spPr>
        <a:xfrm>
          <a:off x="7861300" y="1003826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92425</xdr:rowOff>
    </xdr:from>
    <xdr:to>
      <xdr:col>41</xdr:col>
      <xdr:colOff>50800</xdr:colOff>
      <xdr:row>58</xdr:row>
      <xdr:rowOff>94163</xdr:rowOff>
    </xdr:to>
    <xdr:cxnSp macro="">
      <xdr:nvCxnSpPr>
        <xdr:cNvPr id="356" name="直線コネクタ 355"/>
        <xdr:cNvCxnSpPr/>
      </xdr:nvCxnSpPr>
      <xdr:spPr>
        <a:xfrm>
          <a:off x="6972300" y="1003652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45832</xdr:rowOff>
    </xdr:from>
    <xdr:to>
      <xdr:col>55</xdr:col>
      <xdr:colOff>50800</xdr:colOff>
      <xdr:row>58</xdr:row>
      <xdr:rowOff>147432</xdr:rowOff>
    </xdr:to>
    <xdr:sp macro="" textlink="">
      <xdr:nvSpPr>
        <xdr:cNvPr id="366" name="楕円 365"/>
        <xdr:cNvSpPr/>
      </xdr:nvSpPr>
      <xdr:spPr>
        <a:xfrm>
          <a:off x="10426700" y="99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132209</xdr:rowOff>
    </xdr:from>
    <xdr:ext cx="378565" cy="259045"/>
    <xdr:sp macro="" textlink="">
      <xdr:nvSpPr>
        <xdr:cNvPr id="367" name="農林水産業費該当値テキスト"/>
        <xdr:cNvSpPr txBox="1"/>
      </xdr:nvSpPr>
      <xdr:spPr>
        <a:xfrm>
          <a:off x="10528300" y="990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42632</xdr:rowOff>
    </xdr:from>
    <xdr:to>
      <xdr:col>50</xdr:col>
      <xdr:colOff>165100</xdr:colOff>
      <xdr:row>58</xdr:row>
      <xdr:rowOff>144232</xdr:rowOff>
    </xdr:to>
    <xdr:sp macro="" textlink="">
      <xdr:nvSpPr>
        <xdr:cNvPr id="368" name="楕円 367"/>
        <xdr:cNvSpPr/>
      </xdr:nvSpPr>
      <xdr:spPr>
        <a:xfrm>
          <a:off x="95885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135359</xdr:rowOff>
    </xdr:from>
    <xdr:ext cx="378565" cy="259045"/>
    <xdr:sp macro="" textlink="">
      <xdr:nvSpPr>
        <xdr:cNvPr id="369" name="テキスト ボックス 368"/>
        <xdr:cNvSpPr txBox="1"/>
      </xdr:nvSpPr>
      <xdr:spPr>
        <a:xfrm>
          <a:off x="9450017" y="1007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47112</xdr:rowOff>
    </xdr:from>
    <xdr:to>
      <xdr:col>46</xdr:col>
      <xdr:colOff>38100</xdr:colOff>
      <xdr:row>58</xdr:row>
      <xdr:rowOff>148712</xdr:rowOff>
    </xdr:to>
    <xdr:sp macro="" textlink="">
      <xdr:nvSpPr>
        <xdr:cNvPr id="370" name="楕円 369"/>
        <xdr:cNvSpPr/>
      </xdr:nvSpPr>
      <xdr:spPr>
        <a:xfrm>
          <a:off x="8699500" y="99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139839</xdr:rowOff>
    </xdr:from>
    <xdr:ext cx="378565" cy="259045"/>
    <xdr:sp macro="" textlink="">
      <xdr:nvSpPr>
        <xdr:cNvPr id="371" name="テキスト ボックス 370"/>
        <xdr:cNvSpPr txBox="1"/>
      </xdr:nvSpPr>
      <xdr:spPr>
        <a:xfrm>
          <a:off x="8561017" y="10083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43363</xdr:rowOff>
    </xdr:from>
    <xdr:to>
      <xdr:col>41</xdr:col>
      <xdr:colOff>101600</xdr:colOff>
      <xdr:row>58</xdr:row>
      <xdr:rowOff>144963</xdr:rowOff>
    </xdr:to>
    <xdr:sp macro="" textlink="">
      <xdr:nvSpPr>
        <xdr:cNvPr id="372" name="楕円 371"/>
        <xdr:cNvSpPr/>
      </xdr:nvSpPr>
      <xdr:spPr>
        <a:xfrm>
          <a:off x="7810500" y="9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136090</xdr:rowOff>
    </xdr:from>
    <xdr:ext cx="378565" cy="259045"/>
    <xdr:sp macro="" textlink="">
      <xdr:nvSpPr>
        <xdr:cNvPr id="373" name="テキスト ボックス 372"/>
        <xdr:cNvSpPr txBox="1"/>
      </xdr:nvSpPr>
      <xdr:spPr>
        <a:xfrm>
          <a:off x="7672017" y="1008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41625</xdr:rowOff>
    </xdr:from>
    <xdr:to>
      <xdr:col>36</xdr:col>
      <xdr:colOff>165100</xdr:colOff>
      <xdr:row>58</xdr:row>
      <xdr:rowOff>143225</xdr:rowOff>
    </xdr:to>
    <xdr:sp macro="" textlink="">
      <xdr:nvSpPr>
        <xdr:cNvPr id="374" name="楕円 373"/>
        <xdr:cNvSpPr/>
      </xdr:nvSpPr>
      <xdr:spPr>
        <a:xfrm>
          <a:off x="6921500" y="99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134352</xdr:rowOff>
    </xdr:from>
    <xdr:ext cx="378565" cy="259045"/>
    <xdr:sp macro="" textlink="">
      <xdr:nvSpPr>
        <xdr:cNvPr id="375" name="テキスト ボックス 374"/>
        <xdr:cNvSpPr txBox="1"/>
      </xdr:nvSpPr>
      <xdr:spPr>
        <a:xfrm>
          <a:off x="6783017" y="1007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89088</xdr:rowOff>
    </xdr:from>
    <xdr:to>
      <xdr:col>55</xdr:col>
      <xdr:colOff>0</xdr:colOff>
      <xdr:row>77</xdr:row>
      <xdr:rowOff>94208</xdr:rowOff>
    </xdr:to>
    <xdr:cxnSp macro="">
      <xdr:nvCxnSpPr>
        <xdr:cNvPr id="402" name="直線コネクタ 401"/>
        <xdr:cNvCxnSpPr/>
      </xdr:nvCxnSpPr>
      <xdr:spPr>
        <a:xfrm flipV="1">
          <a:off x="9639300" y="1329073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91968</xdr:rowOff>
    </xdr:from>
    <xdr:to>
      <xdr:col>50</xdr:col>
      <xdr:colOff>114300</xdr:colOff>
      <xdr:row>77</xdr:row>
      <xdr:rowOff>94208</xdr:rowOff>
    </xdr:to>
    <xdr:cxnSp macro="">
      <xdr:nvCxnSpPr>
        <xdr:cNvPr id="405" name="直線コネクタ 404"/>
        <xdr:cNvCxnSpPr/>
      </xdr:nvCxnSpPr>
      <xdr:spPr>
        <a:xfrm>
          <a:off x="8750300" y="1329361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91968</xdr:rowOff>
    </xdr:to>
    <xdr:cxnSp macro="">
      <xdr:nvCxnSpPr>
        <xdr:cNvPr id="408" name="直線コネクタ 407"/>
        <xdr:cNvCxnSpPr/>
      </xdr:nvCxnSpPr>
      <xdr:spPr>
        <a:xfrm>
          <a:off x="7861300" y="13212648"/>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xdr:rowOff>
    </xdr:from>
    <xdr:to>
      <xdr:col>41</xdr:col>
      <xdr:colOff>50800</xdr:colOff>
      <xdr:row>77</xdr:row>
      <xdr:rowOff>66503</xdr:rowOff>
    </xdr:to>
    <xdr:cxnSp macro="">
      <xdr:nvCxnSpPr>
        <xdr:cNvPr id="411" name="直線コネクタ 410"/>
        <xdr:cNvCxnSpPr/>
      </xdr:nvCxnSpPr>
      <xdr:spPr>
        <a:xfrm flipV="1">
          <a:off x="6972300" y="13212648"/>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38288</xdr:rowOff>
    </xdr:from>
    <xdr:to>
      <xdr:col>55</xdr:col>
      <xdr:colOff>50800</xdr:colOff>
      <xdr:row>77</xdr:row>
      <xdr:rowOff>139888</xdr:rowOff>
    </xdr:to>
    <xdr:sp macro="" textlink="">
      <xdr:nvSpPr>
        <xdr:cNvPr id="421" name="楕円 420"/>
        <xdr:cNvSpPr/>
      </xdr:nvSpPr>
      <xdr:spPr>
        <a:xfrm>
          <a:off x="104267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61165</xdr:rowOff>
    </xdr:from>
    <xdr:ext cx="469744" cy="259045"/>
    <xdr:sp macro="" textlink="">
      <xdr:nvSpPr>
        <xdr:cNvPr id="422" name="商工費該当値テキスト"/>
        <xdr:cNvSpPr txBox="1"/>
      </xdr:nvSpPr>
      <xdr:spPr>
        <a:xfrm>
          <a:off x="10528300" y="1309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43408</xdr:rowOff>
    </xdr:from>
    <xdr:to>
      <xdr:col>50</xdr:col>
      <xdr:colOff>165100</xdr:colOff>
      <xdr:row>77</xdr:row>
      <xdr:rowOff>145008</xdr:rowOff>
    </xdr:to>
    <xdr:sp macro="" textlink="">
      <xdr:nvSpPr>
        <xdr:cNvPr id="423" name="楕円 422"/>
        <xdr:cNvSpPr/>
      </xdr:nvSpPr>
      <xdr:spPr>
        <a:xfrm>
          <a:off x="9588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136135</xdr:rowOff>
    </xdr:from>
    <xdr:ext cx="469744" cy="259045"/>
    <xdr:sp macro="" textlink="">
      <xdr:nvSpPr>
        <xdr:cNvPr id="424" name="テキスト ボックス 423"/>
        <xdr:cNvSpPr txBox="1"/>
      </xdr:nvSpPr>
      <xdr:spPr>
        <a:xfrm>
          <a:off x="9404428" y="133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41168</xdr:rowOff>
    </xdr:from>
    <xdr:to>
      <xdr:col>46</xdr:col>
      <xdr:colOff>38100</xdr:colOff>
      <xdr:row>77</xdr:row>
      <xdr:rowOff>142768</xdr:rowOff>
    </xdr:to>
    <xdr:sp macro="" textlink="">
      <xdr:nvSpPr>
        <xdr:cNvPr id="425" name="楕円 424"/>
        <xdr:cNvSpPr/>
      </xdr:nvSpPr>
      <xdr:spPr>
        <a:xfrm>
          <a:off x="8699500" y="13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133895</xdr:rowOff>
    </xdr:from>
    <xdr:ext cx="469744" cy="259045"/>
    <xdr:sp macro="" textlink="">
      <xdr:nvSpPr>
        <xdr:cNvPr id="426" name="テキスト ボックス 425"/>
        <xdr:cNvSpPr txBox="1"/>
      </xdr:nvSpPr>
      <xdr:spPr>
        <a:xfrm>
          <a:off x="8515428" y="1333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131648</xdr:rowOff>
    </xdr:from>
    <xdr:to>
      <xdr:col>41</xdr:col>
      <xdr:colOff>101600</xdr:colOff>
      <xdr:row>77</xdr:row>
      <xdr:rowOff>61798</xdr:rowOff>
    </xdr:to>
    <xdr:sp macro="" textlink="">
      <xdr:nvSpPr>
        <xdr:cNvPr id="427" name="楕円 426"/>
        <xdr:cNvSpPr/>
      </xdr:nvSpPr>
      <xdr:spPr>
        <a:xfrm>
          <a:off x="7810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52925</xdr:rowOff>
    </xdr:from>
    <xdr:ext cx="469744" cy="259045"/>
    <xdr:sp macro="" textlink="">
      <xdr:nvSpPr>
        <xdr:cNvPr id="428" name="テキスト ボックス 427"/>
        <xdr:cNvSpPr txBox="1"/>
      </xdr:nvSpPr>
      <xdr:spPr>
        <a:xfrm>
          <a:off x="7626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15703</xdr:rowOff>
    </xdr:from>
    <xdr:to>
      <xdr:col>36</xdr:col>
      <xdr:colOff>165100</xdr:colOff>
      <xdr:row>77</xdr:row>
      <xdr:rowOff>117303</xdr:rowOff>
    </xdr:to>
    <xdr:sp macro="" textlink="">
      <xdr:nvSpPr>
        <xdr:cNvPr id="429" name="楕円 428"/>
        <xdr:cNvSpPr/>
      </xdr:nvSpPr>
      <xdr:spPr>
        <a:xfrm>
          <a:off x="6921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108430</xdr:rowOff>
    </xdr:from>
    <xdr:ext cx="469744" cy="259045"/>
    <xdr:sp macro="" textlink="">
      <xdr:nvSpPr>
        <xdr:cNvPr id="430" name="テキスト ボックス 429"/>
        <xdr:cNvSpPr txBox="1"/>
      </xdr:nvSpPr>
      <xdr:spPr>
        <a:xfrm>
          <a:off x="6737428" y="133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63402</xdr:rowOff>
    </xdr:from>
    <xdr:to>
      <xdr:col>55</xdr:col>
      <xdr:colOff>0</xdr:colOff>
      <xdr:row>97</xdr:row>
      <xdr:rowOff>125352</xdr:rowOff>
    </xdr:to>
    <xdr:cxnSp macro="">
      <xdr:nvCxnSpPr>
        <xdr:cNvPr id="461" name="直線コネクタ 460"/>
        <xdr:cNvCxnSpPr/>
      </xdr:nvCxnSpPr>
      <xdr:spPr>
        <a:xfrm>
          <a:off x="9639300" y="16694052"/>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63402</xdr:rowOff>
    </xdr:from>
    <xdr:to>
      <xdr:col>50</xdr:col>
      <xdr:colOff>114300</xdr:colOff>
      <xdr:row>97</xdr:row>
      <xdr:rowOff>99302</xdr:rowOff>
    </xdr:to>
    <xdr:cxnSp macro="">
      <xdr:nvCxnSpPr>
        <xdr:cNvPr id="464" name="直線コネクタ 463"/>
        <xdr:cNvCxnSpPr/>
      </xdr:nvCxnSpPr>
      <xdr:spPr>
        <a:xfrm flipV="1">
          <a:off x="8750300" y="16694052"/>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99302</xdr:rowOff>
    </xdr:from>
    <xdr:to>
      <xdr:col>45</xdr:col>
      <xdr:colOff>177800</xdr:colOff>
      <xdr:row>97</xdr:row>
      <xdr:rowOff>99706</xdr:rowOff>
    </xdr:to>
    <xdr:cxnSp macro="">
      <xdr:nvCxnSpPr>
        <xdr:cNvPr id="467" name="直線コネクタ 466"/>
        <xdr:cNvCxnSpPr/>
      </xdr:nvCxnSpPr>
      <xdr:spPr>
        <a:xfrm flipV="1">
          <a:off x="7861300" y="1672995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99706</xdr:rowOff>
    </xdr:from>
    <xdr:to>
      <xdr:col>41</xdr:col>
      <xdr:colOff>50800</xdr:colOff>
      <xdr:row>97</xdr:row>
      <xdr:rowOff>126854</xdr:rowOff>
    </xdr:to>
    <xdr:cxnSp macro="">
      <xdr:nvCxnSpPr>
        <xdr:cNvPr id="470" name="直線コネクタ 469"/>
        <xdr:cNvCxnSpPr/>
      </xdr:nvCxnSpPr>
      <xdr:spPr>
        <a:xfrm flipV="1">
          <a:off x="6972300" y="1673035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74552</xdr:rowOff>
    </xdr:from>
    <xdr:to>
      <xdr:col>55</xdr:col>
      <xdr:colOff>50800</xdr:colOff>
      <xdr:row>98</xdr:row>
      <xdr:rowOff>4702</xdr:rowOff>
    </xdr:to>
    <xdr:sp macro="" textlink="">
      <xdr:nvSpPr>
        <xdr:cNvPr id="480" name="楕円 479"/>
        <xdr:cNvSpPr/>
      </xdr:nvSpPr>
      <xdr:spPr>
        <a:xfrm>
          <a:off x="10426700" y="167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52979</xdr:rowOff>
    </xdr:from>
    <xdr:ext cx="534377" cy="259045"/>
    <xdr:sp macro="" textlink="">
      <xdr:nvSpPr>
        <xdr:cNvPr id="481" name="土木費該当値テキスト"/>
        <xdr:cNvSpPr txBox="1"/>
      </xdr:nvSpPr>
      <xdr:spPr>
        <a:xfrm>
          <a:off x="10528300" y="166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12602</xdr:rowOff>
    </xdr:from>
    <xdr:to>
      <xdr:col>50</xdr:col>
      <xdr:colOff>165100</xdr:colOff>
      <xdr:row>97</xdr:row>
      <xdr:rowOff>114202</xdr:rowOff>
    </xdr:to>
    <xdr:sp macro="" textlink="">
      <xdr:nvSpPr>
        <xdr:cNvPr id="482" name="楕円 481"/>
        <xdr:cNvSpPr/>
      </xdr:nvSpPr>
      <xdr:spPr>
        <a:xfrm>
          <a:off x="9588500" y="166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105329</xdr:rowOff>
    </xdr:from>
    <xdr:ext cx="534377" cy="259045"/>
    <xdr:sp macro="" textlink="">
      <xdr:nvSpPr>
        <xdr:cNvPr id="483" name="テキスト ボックス 482"/>
        <xdr:cNvSpPr txBox="1"/>
      </xdr:nvSpPr>
      <xdr:spPr>
        <a:xfrm>
          <a:off x="9372111" y="167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48502</xdr:rowOff>
    </xdr:from>
    <xdr:to>
      <xdr:col>46</xdr:col>
      <xdr:colOff>38100</xdr:colOff>
      <xdr:row>97</xdr:row>
      <xdr:rowOff>150102</xdr:rowOff>
    </xdr:to>
    <xdr:sp macro="" textlink="">
      <xdr:nvSpPr>
        <xdr:cNvPr id="484" name="楕円 483"/>
        <xdr:cNvSpPr/>
      </xdr:nvSpPr>
      <xdr:spPr>
        <a:xfrm>
          <a:off x="86995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141229</xdr:rowOff>
    </xdr:from>
    <xdr:ext cx="534377" cy="259045"/>
    <xdr:sp macro="" textlink="">
      <xdr:nvSpPr>
        <xdr:cNvPr id="485" name="テキスト ボックス 484"/>
        <xdr:cNvSpPr txBox="1"/>
      </xdr:nvSpPr>
      <xdr:spPr>
        <a:xfrm>
          <a:off x="8483111"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48906</xdr:rowOff>
    </xdr:from>
    <xdr:to>
      <xdr:col>41</xdr:col>
      <xdr:colOff>101600</xdr:colOff>
      <xdr:row>97</xdr:row>
      <xdr:rowOff>150506</xdr:rowOff>
    </xdr:to>
    <xdr:sp macro="" textlink="">
      <xdr:nvSpPr>
        <xdr:cNvPr id="486" name="楕円 485"/>
        <xdr:cNvSpPr/>
      </xdr:nvSpPr>
      <xdr:spPr>
        <a:xfrm>
          <a:off x="7810500" y="166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141633</xdr:rowOff>
    </xdr:from>
    <xdr:ext cx="534377" cy="259045"/>
    <xdr:sp macro="" textlink="">
      <xdr:nvSpPr>
        <xdr:cNvPr id="487" name="テキスト ボックス 486"/>
        <xdr:cNvSpPr txBox="1"/>
      </xdr:nvSpPr>
      <xdr:spPr>
        <a:xfrm>
          <a:off x="7594111" y="167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76054</xdr:rowOff>
    </xdr:from>
    <xdr:to>
      <xdr:col>36</xdr:col>
      <xdr:colOff>165100</xdr:colOff>
      <xdr:row>98</xdr:row>
      <xdr:rowOff>6204</xdr:rowOff>
    </xdr:to>
    <xdr:sp macro="" textlink="">
      <xdr:nvSpPr>
        <xdr:cNvPr id="488" name="楕円 487"/>
        <xdr:cNvSpPr/>
      </xdr:nvSpPr>
      <xdr:spPr>
        <a:xfrm>
          <a:off x="6921500" y="167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168781</xdr:rowOff>
    </xdr:from>
    <xdr:ext cx="534377" cy="259045"/>
    <xdr:sp macro="" textlink="">
      <xdr:nvSpPr>
        <xdr:cNvPr id="489" name="テキスト ボックス 488"/>
        <xdr:cNvSpPr txBox="1"/>
      </xdr:nvSpPr>
      <xdr:spPr>
        <a:xfrm>
          <a:off x="6705111" y="1679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8582</xdr:rowOff>
    </xdr:from>
    <xdr:to>
      <xdr:col>85</xdr:col>
      <xdr:colOff>127000</xdr:colOff>
      <xdr:row>34</xdr:row>
      <xdr:rowOff>113411</xdr:rowOff>
    </xdr:to>
    <xdr:cxnSp macro="">
      <xdr:nvCxnSpPr>
        <xdr:cNvPr id="521" name="直線コネクタ 520"/>
        <xdr:cNvCxnSpPr/>
      </xdr:nvCxnSpPr>
      <xdr:spPr>
        <a:xfrm flipV="1">
          <a:off x="15481300" y="5666432"/>
          <a:ext cx="8382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113411</xdr:rowOff>
    </xdr:from>
    <xdr:to>
      <xdr:col>81</xdr:col>
      <xdr:colOff>50800</xdr:colOff>
      <xdr:row>34</xdr:row>
      <xdr:rowOff>156682</xdr:rowOff>
    </xdr:to>
    <xdr:cxnSp macro="">
      <xdr:nvCxnSpPr>
        <xdr:cNvPr id="524" name="直線コネクタ 523"/>
        <xdr:cNvCxnSpPr/>
      </xdr:nvCxnSpPr>
      <xdr:spPr>
        <a:xfrm flipV="1">
          <a:off x="14592300" y="5942711"/>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156682</xdr:rowOff>
    </xdr:from>
    <xdr:to>
      <xdr:col>76</xdr:col>
      <xdr:colOff>114300</xdr:colOff>
      <xdr:row>34</xdr:row>
      <xdr:rowOff>159621</xdr:rowOff>
    </xdr:to>
    <xdr:cxnSp macro="">
      <xdr:nvCxnSpPr>
        <xdr:cNvPr id="527" name="直線コネクタ 526"/>
        <xdr:cNvCxnSpPr/>
      </xdr:nvCxnSpPr>
      <xdr:spPr>
        <a:xfrm flipV="1">
          <a:off x="13703300" y="598598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156192</xdr:rowOff>
    </xdr:from>
    <xdr:to>
      <xdr:col>71</xdr:col>
      <xdr:colOff>177800</xdr:colOff>
      <xdr:row>34</xdr:row>
      <xdr:rowOff>159621</xdr:rowOff>
    </xdr:to>
    <xdr:cxnSp macro="">
      <xdr:nvCxnSpPr>
        <xdr:cNvPr id="530" name="直線コネクタ 529"/>
        <xdr:cNvCxnSpPr/>
      </xdr:nvCxnSpPr>
      <xdr:spPr>
        <a:xfrm>
          <a:off x="12814300" y="59854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129232</xdr:rowOff>
    </xdr:from>
    <xdr:to>
      <xdr:col>85</xdr:col>
      <xdr:colOff>177800</xdr:colOff>
      <xdr:row>33</xdr:row>
      <xdr:rowOff>59382</xdr:rowOff>
    </xdr:to>
    <xdr:sp macro="" textlink="">
      <xdr:nvSpPr>
        <xdr:cNvPr id="540" name="楕円 539"/>
        <xdr:cNvSpPr/>
      </xdr:nvSpPr>
      <xdr:spPr>
        <a:xfrm>
          <a:off x="16268700" y="56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152109</xdr:rowOff>
    </xdr:from>
    <xdr:ext cx="534377" cy="259045"/>
    <xdr:sp macro="" textlink="">
      <xdr:nvSpPr>
        <xdr:cNvPr id="541" name="消防費該当値テキスト"/>
        <xdr:cNvSpPr txBox="1"/>
      </xdr:nvSpPr>
      <xdr:spPr>
        <a:xfrm>
          <a:off x="16370300" y="54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62611</xdr:rowOff>
    </xdr:from>
    <xdr:to>
      <xdr:col>81</xdr:col>
      <xdr:colOff>101600</xdr:colOff>
      <xdr:row>34</xdr:row>
      <xdr:rowOff>164211</xdr:rowOff>
    </xdr:to>
    <xdr:sp macro="" textlink="">
      <xdr:nvSpPr>
        <xdr:cNvPr id="542" name="楕円 541"/>
        <xdr:cNvSpPr/>
      </xdr:nvSpPr>
      <xdr:spPr>
        <a:xfrm>
          <a:off x="15430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9288</xdr:rowOff>
    </xdr:from>
    <xdr:ext cx="534377" cy="259045"/>
    <xdr:sp macro="" textlink="">
      <xdr:nvSpPr>
        <xdr:cNvPr id="543" name="テキスト ボックス 542"/>
        <xdr:cNvSpPr txBox="1"/>
      </xdr:nvSpPr>
      <xdr:spPr>
        <a:xfrm>
          <a:off x="15214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105882</xdr:rowOff>
    </xdr:from>
    <xdr:to>
      <xdr:col>76</xdr:col>
      <xdr:colOff>165100</xdr:colOff>
      <xdr:row>35</xdr:row>
      <xdr:rowOff>36032</xdr:rowOff>
    </xdr:to>
    <xdr:sp macro="" textlink="">
      <xdr:nvSpPr>
        <xdr:cNvPr id="544" name="楕円 543"/>
        <xdr:cNvSpPr/>
      </xdr:nvSpPr>
      <xdr:spPr>
        <a:xfrm>
          <a:off x="14541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52559</xdr:rowOff>
    </xdr:from>
    <xdr:ext cx="534377" cy="259045"/>
    <xdr:sp macro="" textlink="">
      <xdr:nvSpPr>
        <xdr:cNvPr id="545" name="テキスト ボックス 544"/>
        <xdr:cNvSpPr txBox="1"/>
      </xdr:nvSpPr>
      <xdr:spPr>
        <a:xfrm>
          <a:off x="14325111" y="57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108821</xdr:rowOff>
    </xdr:from>
    <xdr:to>
      <xdr:col>72</xdr:col>
      <xdr:colOff>38100</xdr:colOff>
      <xdr:row>35</xdr:row>
      <xdr:rowOff>38971</xdr:rowOff>
    </xdr:to>
    <xdr:sp macro="" textlink="">
      <xdr:nvSpPr>
        <xdr:cNvPr id="546" name="楕円 545"/>
        <xdr:cNvSpPr/>
      </xdr:nvSpPr>
      <xdr:spPr>
        <a:xfrm>
          <a:off x="13652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55498</xdr:rowOff>
    </xdr:from>
    <xdr:ext cx="534377" cy="259045"/>
    <xdr:sp macro="" textlink="">
      <xdr:nvSpPr>
        <xdr:cNvPr id="547" name="テキスト ボックス 546"/>
        <xdr:cNvSpPr txBox="1"/>
      </xdr:nvSpPr>
      <xdr:spPr>
        <a:xfrm>
          <a:off x="13436111" y="57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105392</xdr:rowOff>
    </xdr:from>
    <xdr:to>
      <xdr:col>67</xdr:col>
      <xdr:colOff>101600</xdr:colOff>
      <xdr:row>35</xdr:row>
      <xdr:rowOff>35542</xdr:rowOff>
    </xdr:to>
    <xdr:sp macro="" textlink="">
      <xdr:nvSpPr>
        <xdr:cNvPr id="548" name="楕円 547"/>
        <xdr:cNvSpPr/>
      </xdr:nvSpPr>
      <xdr:spPr>
        <a:xfrm>
          <a:off x="12763500" y="5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26669</xdr:rowOff>
    </xdr:from>
    <xdr:ext cx="534377" cy="259045"/>
    <xdr:sp macro="" textlink="">
      <xdr:nvSpPr>
        <xdr:cNvPr id="549" name="テキスト ボックス 548"/>
        <xdr:cNvSpPr txBox="1"/>
      </xdr:nvSpPr>
      <xdr:spPr>
        <a:xfrm>
          <a:off x="12547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118993</xdr:rowOff>
    </xdr:from>
    <xdr:to>
      <xdr:col>85</xdr:col>
      <xdr:colOff>127000</xdr:colOff>
      <xdr:row>55</xdr:row>
      <xdr:rowOff>162884</xdr:rowOff>
    </xdr:to>
    <xdr:cxnSp macro="">
      <xdr:nvCxnSpPr>
        <xdr:cNvPr id="579" name="直線コネクタ 578"/>
        <xdr:cNvCxnSpPr/>
      </xdr:nvCxnSpPr>
      <xdr:spPr>
        <a:xfrm flipV="1">
          <a:off x="15481300" y="9377293"/>
          <a:ext cx="8382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162884</xdr:rowOff>
    </xdr:from>
    <xdr:to>
      <xdr:col>81</xdr:col>
      <xdr:colOff>50800</xdr:colOff>
      <xdr:row>57</xdr:row>
      <xdr:rowOff>10255</xdr:rowOff>
    </xdr:to>
    <xdr:cxnSp macro="">
      <xdr:nvCxnSpPr>
        <xdr:cNvPr id="582" name="直線コネクタ 581"/>
        <xdr:cNvCxnSpPr/>
      </xdr:nvCxnSpPr>
      <xdr:spPr>
        <a:xfrm flipV="1">
          <a:off x="14592300" y="9592634"/>
          <a:ext cx="889000" cy="1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5626</xdr:rowOff>
    </xdr:from>
    <xdr:to>
      <xdr:col>76</xdr:col>
      <xdr:colOff>114300</xdr:colOff>
      <xdr:row>57</xdr:row>
      <xdr:rowOff>10255</xdr:rowOff>
    </xdr:to>
    <xdr:cxnSp macro="">
      <xdr:nvCxnSpPr>
        <xdr:cNvPr id="585" name="直線コネクタ 584"/>
        <xdr:cNvCxnSpPr/>
      </xdr:nvCxnSpPr>
      <xdr:spPr>
        <a:xfrm>
          <a:off x="13703300" y="977827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38488</xdr:rowOff>
    </xdr:from>
    <xdr:to>
      <xdr:col>71</xdr:col>
      <xdr:colOff>177800</xdr:colOff>
      <xdr:row>57</xdr:row>
      <xdr:rowOff>5626</xdr:rowOff>
    </xdr:to>
    <xdr:cxnSp macro="">
      <xdr:nvCxnSpPr>
        <xdr:cNvPr id="588" name="直線コネクタ 587"/>
        <xdr:cNvCxnSpPr/>
      </xdr:nvCxnSpPr>
      <xdr:spPr>
        <a:xfrm>
          <a:off x="12814300" y="9639688"/>
          <a:ext cx="889000" cy="1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68193</xdr:rowOff>
    </xdr:from>
    <xdr:to>
      <xdr:col>85</xdr:col>
      <xdr:colOff>177800</xdr:colOff>
      <xdr:row>54</xdr:row>
      <xdr:rowOff>169793</xdr:rowOff>
    </xdr:to>
    <xdr:sp macro="" textlink="">
      <xdr:nvSpPr>
        <xdr:cNvPr id="598" name="楕円 597"/>
        <xdr:cNvSpPr/>
      </xdr:nvSpPr>
      <xdr:spPr>
        <a:xfrm>
          <a:off x="16268700" y="93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91070</xdr:rowOff>
    </xdr:from>
    <xdr:ext cx="534377" cy="259045"/>
    <xdr:sp macro="" textlink="">
      <xdr:nvSpPr>
        <xdr:cNvPr id="599" name="教育費該当値テキスト"/>
        <xdr:cNvSpPr txBox="1"/>
      </xdr:nvSpPr>
      <xdr:spPr>
        <a:xfrm>
          <a:off x="16370300" y="91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112084</xdr:rowOff>
    </xdr:from>
    <xdr:to>
      <xdr:col>81</xdr:col>
      <xdr:colOff>101600</xdr:colOff>
      <xdr:row>56</xdr:row>
      <xdr:rowOff>42234</xdr:rowOff>
    </xdr:to>
    <xdr:sp macro="" textlink="">
      <xdr:nvSpPr>
        <xdr:cNvPr id="600" name="楕円 599"/>
        <xdr:cNvSpPr/>
      </xdr:nvSpPr>
      <xdr:spPr>
        <a:xfrm>
          <a:off x="15430500" y="95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58761</xdr:rowOff>
    </xdr:from>
    <xdr:ext cx="534377" cy="259045"/>
    <xdr:sp macro="" textlink="">
      <xdr:nvSpPr>
        <xdr:cNvPr id="601" name="テキスト ボックス 600"/>
        <xdr:cNvSpPr txBox="1"/>
      </xdr:nvSpPr>
      <xdr:spPr>
        <a:xfrm>
          <a:off x="15214111" y="93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130905</xdr:rowOff>
    </xdr:from>
    <xdr:to>
      <xdr:col>76</xdr:col>
      <xdr:colOff>165100</xdr:colOff>
      <xdr:row>57</xdr:row>
      <xdr:rowOff>61055</xdr:rowOff>
    </xdr:to>
    <xdr:sp macro="" textlink="">
      <xdr:nvSpPr>
        <xdr:cNvPr id="602" name="楕円 601"/>
        <xdr:cNvSpPr/>
      </xdr:nvSpPr>
      <xdr:spPr>
        <a:xfrm>
          <a:off x="14541500" y="97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77582</xdr:rowOff>
    </xdr:from>
    <xdr:ext cx="534377" cy="259045"/>
    <xdr:sp macro="" textlink="">
      <xdr:nvSpPr>
        <xdr:cNvPr id="603" name="テキスト ボックス 602"/>
        <xdr:cNvSpPr txBox="1"/>
      </xdr:nvSpPr>
      <xdr:spPr>
        <a:xfrm>
          <a:off x="14325111" y="9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126276</xdr:rowOff>
    </xdr:from>
    <xdr:to>
      <xdr:col>72</xdr:col>
      <xdr:colOff>38100</xdr:colOff>
      <xdr:row>57</xdr:row>
      <xdr:rowOff>56426</xdr:rowOff>
    </xdr:to>
    <xdr:sp macro="" textlink="">
      <xdr:nvSpPr>
        <xdr:cNvPr id="604" name="楕円 603"/>
        <xdr:cNvSpPr/>
      </xdr:nvSpPr>
      <xdr:spPr>
        <a:xfrm>
          <a:off x="13652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72953</xdr:rowOff>
    </xdr:from>
    <xdr:ext cx="534377" cy="259045"/>
    <xdr:sp macro="" textlink="">
      <xdr:nvSpPr>
        <xdr:cNvPr id="605" name="テキスト ボックス 604"/>
        <xdr:cNvSpPr txBox="1"/>
      </xdr:nvSpPr>
      <xdr:spPr>
        <a:xfrm>
          <a:off x="13436111" y="95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159138</xdr:rowOff>
    </xdr:from>
    <xdr:to>
      <xdr:col>67</xdr:col>
      <xdr:colOff>101600</xdr:colOff>
      <xdr:row>56</xdr:row>
      <xdr:rowOff>89288</xdr:rowOff>
    </xdr:to>
    <xdr:sp macro="" textlink="">
      <xdr:nvSpPr>
        <xdr:cNvPr id="606" name="楕円 605"/>
        <xdr:cNvSpPr/>
      </xdr:nvSpPr>
      <xdr:spPr>
        <a:xfrm>
          <a:off x="12763500" y="95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105815</xdr:rowOff>
    </xdr:from>
    <xdr:ext cx="534377" cy="259045"/>
    <xdr:sp macro="" textlink="">
      <xdr:nvSpPr>
        <xdr:cNvPr id="607" name="テキスト ボックス 606"/>
        <xdr:cNvSpPr txBox="1"/>
      </xdr:nvSpPr>
      <xdr:spPr>
        <a:xfrm>
          <a:off x="12547111" y="93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160412</xdr:rowOff>
    </xdr:from>
    <xdr:to>
      <xdr:col>85</xdr:col>
      <xdr:colOff>127000</xdr:colOff>
      <xdr:row>78</xdr:row>
      <xdr:rowOff>139700</xdr:rowOff>
    </xdr:to>
    <xdr:cxnSp macro="">
      <xdr:nvCxnSpPr>
        <xdr:cNvPr id="634" name="直線コネクタ 633"/>
        <xdr:cNvCxnSpPr/>
      </xdr:nvCxnSpPr>
      <xdr:spPr>
        <a:xfrm>
          <a:off x="15481300" y="13362062"/>
          <a:ext cx="838200" cy="1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33767</xdr:rowOff>
    </xdr:from>
    <xdr:to>
      <xdr:col>81</xdr:col>
      <xdr:colOff>50800</xdr:colOff>
      <xdr:row>77</xdr:row>
      <xdr:rowOff>160412</xdr:rowOff>
    </xdr:to>
    <xdr:cxnSp macro="">
      <xdr:nvCxnSpPr>
        <xdr:cNvPr id="637" name="直線コネクタ 636"/>
        <xdr:cNvCxnSpPr/>
      </xdr:nvCxnSpPr>
      <xdr:spPr>
        <a:xfrm>
          <a:off x="14592300" y="12892517"/>
          <a:ext cx="8890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102669</xdr:rowOff>
    </xdr:from>
    <xdr:ext cx="469744" cy="259045"/>
    <xdr:sp macro="" textlink="">
      <xdr:nvSpPr>
        <xdr:cNvPr id="639" name="テキスト ボックス 638"/>
        <xdr:cNvSpPr txBox="1"/>
      </xdr:nvSpPr>
      <xdr:spPr>
        <a:xfrm>
          <a:off x="15246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33767</xdr:rowOff>
    </xdr:from>
    <xdr:to>
      <xdr:col>76</xdr:col>
      <xdr:colOff>114300</xdr:colOff>
      <xdr:row>75</xdr:row>
      <xdr:rowOff>84927</xdr:rowOff>
    </xdr:to>
    <xdr:cxnSp macro="">
      <xdr:nvCxnSpPr>
        <xdr:cNvPr id="640" name="直線コネクタ 639"/>
        <xdr:cNvCxnSpPr/>
      </xdr:nvCxnSpPr>
      <xdr:spPr>
        <a:xfrm flipV="1">
          <a:off x="13703300" y="12892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49404</xdr:rowOff>
    </xdr:from>
    <xdr:ext cx="469744" cy="259045"/>
    <xdr:sp macro="" textlink="">
      <xdr:nvSpPr>
        <xdr:cNvPr id="642" name="テキスト ボックス 641"/>
        <xdr:cNvSpPr txBox="1"/>
      </xdr:nvSpPr>
      <xdr:spPr>
        <a:xfrm>
          <a:off x="14357428" y="134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84927</xdr:rowOff>
    </xdr:from>
    <xdr:to>
      <xdr:col>71</xdr:col>
      <xdr:colOff>177800</xdr:colOff>
      <xdr:row>76</xdr:row>
      <xdr:rowOff>66548</xdr:rowOff>
    </xdr:to>
    <xdr:cxnSp macro="">
      <xdr:nvCxnSpPr>
        <xdr:cNvPr id="643" name="直線コネクタ 642"/>
        <xdr:cNvCxnSpPr/>
      </xdr:nvCxnSpPr>
      <xdr:spPr>
        <a:xfrm flipV="1">
          <a:off x="12814300" y="12943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24945</xdr:rowOff>
    </xdr:from>
    <xdr:ext cx="469744" cy="259045"/>
    <xdr:sp macro="" textlink="">
      <xdr:nvSpPr>
        <xdr:cNvPr id="645" name="テキスト ボックス 644"/>
        <xdr:cNvSpPr txBox="1"/>
      </xdr:nvSpPr>
      <xdr:spPr>
        <a:xfrm>
          <a:off x="13468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96221</xdr:rowOff>
    </xdr:from>
    <xdr:ext cx="469744" cy="259045"/>
    <xdr:sp macro="" textlink="">
      <xdr:nvSpPr>
        <xdr:cNvPr id="647" name="テキスト ボックス 646"/>
        <xdr:cNvSpPr txBox="1"/>
      </xdr:nvSpPr>
      <xdr:spPr>
        <a:xfrm>
          <a:off x="12579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109612</xdr:rowOff>
    </xdr:from>
    <xdr:to>
      <xdr:col>81</xdr:col>
      <xdr:colOff>101600</xdr:colOff>
      <xdr:row>78</xdr:row>
      <xdr:rowOff>39762</xdr:rowOff>
    </xdr:to>
    <xdr:sp macro="" textlink="">
      <xdr:nvSpPr>
        <xdr:cNvPr id="655" name="楕円 654"/>
        <xdr:cNvSpPr/>
      </xdr:nvSpPr>
      <xdr:spPr>
        <a:xfrm>
          <a:off x="15430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56289</xdr:rowOff>
    </xdr:from>
    <xdr:ext cx="469744" cy="259045"/>
    <xdr:sp macro="" textlink="">
      <xdr:nvSpPr>
        <xdr:cNvPr id="656" name="テキスト ボックス 655"/>
        <xdr:cNvSpPr txBox="1"/>
      </xdr:nvSpPr>
      <xdr:spPr>
        <a:xfrm>
          <a:off x="15246428" y="130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154417</xdr:rowOff>
    </xdr:from>
    <xdr:to>
      <xdr:col>76</xdr:col>
      <xdr:colOff>165100</xdr:colOff>
      <xdr:row>75</xdr:row>
      <xdr:rowOff>84567</xdr:rowOff>
    </xdr:to>
    <xdr:sp macro="" textlink="">
      <xdr:nvSpPr>
        <xdr:cNvPr id="657" name="楕円 656"/>
        <xdr:cNvSpPr/>
      </xdr:nvSpPr>
      <xdr:spPr>
        <a:xfrm>
          <a:off x="14541500" y="12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101094</xdr:rowOff>
    </xdr:from>
    <xdr:ext cx="534377" cy="259045"/>
    <xdr:sp macro="" textlink="">
      <xdr:nvSpPr>
        <xdr:cNvPr id="658" name="テキスト ボックス 657"/>
        <xdr:cNvSpPr txBox="1"/>
      </xdr:nvSpPr>
      <xdr:spPr>
        <a:xfrm>
          <a:off x="14325111" y="126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34127</xdr:rowOff>
    </xdr:from>
    <xdr:to>
      <xdr:col>72</xdr:col>
      <xdr:colOff>38100</xdr:colOff>
      <xdr:row>75</xdr:row>
      <xdr:rowOff>135727</xdr:rowOff>
    </xdr:to>
    <xdr:sp macro="" textlink="">
      <xdr:nvSpPr>
        <xdr:cNvPr id="659" name="楕円 658"/>
        <xdr:cNvSpPr/>
      </xdr:nvSpPr>
      <xdr:spPr>
        <a:xfrm>
          <a:off x="13652500" y="12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152254</xdr:rowOff>
    </xdr:from>
    <xdr:ext cx="534377" cy="259045"/>
    <xdr:sp macro="" textlink="">
      <xdr:nvSpPr>
        <xdr:cNvPr id="660" name="テキスト ボックス 659"/>
        <xdr:cNvSpPr txBox="1"/>
      </xdr:nvSpPr>
      <xdr:spPr>
        <a:xfrm>
          <a:off x="13436111" y="126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15748</xdr:rowOff>
    </xdr:from>
    <xdr:to>
      <xdr:col>67</xdr:col>
      <xdr:colOff>101600</xdr:colOff>
      <xdr:row>76</xdr:row>
      <xdr:rowOff>117348</xdr:rowOff>
    </xdr:to>
    <xdr:sp macro="" textlink="">
      <xdr:nvSpPr>
        <xdr:cNvPr id="661" name="楕円 660"/>
        <xdr:cNvSpPr/>
      </xdr:nvSpPr>
      <xdr:spPr>
        <a:xfrm>
          <a:off x="12763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133875</xdr:rowOff>
    </xdr:from>
    <xdr:ext cx="469744" cy="259045"/>
    <xdr:sp macro="" textlink="">
      <xdr:nvSpPr>
        <xdr:cNvPr id="662" name="テキスト ボックス 661"/>
        <xdr:cNvSpPr txBox="1"/>
      </xdr:nvSpPr>
      <xdr:spPr>
        <a:xfrm>
          <a:off x="12579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24166</xdr:rowOff>
    </xdr:from>
    <xdr:to>
      <xdr:col>85</xdr:col>
      <xdr:colOff>127000</xdr:colOff>
      <xdr:row>98</xdr:row>
      <xdr:rowOff>55277</xdr:rowOff>
    </xdr:to>
    <xdr:cxnSp macro="">
      <xdr:nvCxnSpPr>
        <xdr:cNvPr id="690" name="直線コネクタ 689"/>
        <xdr:cNvCxnSpPr/>
      </xdr:nvCxnSpPr>
      <xdr:spPr>
        <a:xfrm flipV="1">
          <a:off x="15481300" y="16826266"/>
          <a:ext cx="8382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55277</xdr:rowOff>
    </xdr:from>
    <xdr:to>
      <xdr:col>81</xdr:col>
      <xdr:colOff>50800</xdr:colOff>
      <xdr:row>98</xdr:row>
      <xdr:rowOff>101318</xdr:rowOff>
    </xdr:to>
    <xdr:cxnSp macro="">
      <xdr:nvCxnSpPr>
        <xdr:cNvPr id="693" name="直線コネクタ 692"/>
        <xdr:cNvCxnSpPr/>
      </xdr:nvCxnSpPr>
      <xdr:spPr>
        <a:xfrm flipV="1">
          <a:off x="14592300" y="16857377"/>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58547</xdr:rowOff>
    </xdr:from>
    <xdr:to>
      <xdr:col>76</xdr:col>
      <xdr:colOff>114300</xdr:colOff>
      <xdr:row>98</xdr:row>
      <xdr:rowOff>101318</xdr:rowOff>
    </xdr:to>
    <xdr:cxnSp macro="">
      <xdr:nvCxnSpPr>
        <xdr:cNvPr id="696" name="直線コネクタ 695"/>
        <xdr:cNvCxnSpPr/>
      </xdr:nvCxnSpPr>
      <xdr:spPr>
        <a:xfrm>
          <a:off x="13703300" y="1686064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149941</xdr:rowOff>
    </xdr:from>
    <xdr:to>
      <xdr:col>71</xdr:col>
      <xdr:colOff>177800</xdr:colOff>
      <xdr:row>98</xdr:row>
      <xdr:rowOff>58547</xdr:rowOff>
    </xdr:to>
    <xdr:cxnSp macro="">
      <xdr:nvCxnSpPr>
        <xdr:cNvPr id="699" name="直線コネクタ 698"/>
        <xdr:cNvCxnSpPr/>
      </xdr:nvCxnSpPr>
      <xdr:spPr>
        <a:xfrm>
          <a:off x="12814300" y="16780591"/>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144816</xdr:rowOff>
    </xdr:from>
    <xdr:to>
      <xdr:col>85</xdr:col>
      <xdr:colOff>177800</xdr:colOff>
      <xdr:row>98</xdr:row>
      <xdr:rowOff>74966</xdr:rowOff>
    </xdr:to>
    <xdr:sp macro="" textlink="">
      <xdr:nvSpPr>
        <xdr:cNvPr id="709" name="楕円 708"/>
        <xdr:cNvSpPr/>
      </xdr:nvSpPr>
      <xdr:spPr>
        <a:xfrm>
          <a:off x="162687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123243</xdr:rowOff>
    </xdr:from>
    <xdr:ext cx="534377" cy="259045"/>
    <xdr:sp macro="" textlink="">
      <xdr:nvSpPr>
        <xdr:cNvPr id="710" name="公債費該当値テキスト"/>
        <xdr:cNvSpPr txBox="1"/>
      </xdr:nvSpPr>
      <xdr:spPr>
        <a:xfrm>
          <a:off x="16370300"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4477</xdr:rowOff>
    </xdr:from>
    <xdr:to>
      <xdr:col>81</xdr:col>
      <xdr:colOff>101600</xdr:colOff>
      <xdr:row>98</xdr:row>
      <xdr:rowOff>106077</xdr:rowOff>
    </xdr:to>
    <xdr:sp macro="" textlink="">
      <xdr:nvSpPr>
        <xdr:cNvPr id="711" name="楕円 710"/>
        <xdr:cNvSpPr/>
      </xdr:nvSpPr>
      <xdr:spPr>
        <a:xfrm>
          <a:off x="15430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97204</xdr:rowOff>
    </xdr:from>
    <xdr:ext cx="534377" cy="259045"/>
    <xdr:sp macro="" textlink="">
      <xdr:nvSpPr>
        <xdr:cNvPr id="712" name="テキスト ボックス 711"/>
        <xdr:cNvSpPr txBox="1"/>
      </xdr:nvSpPr>
      <xdr:spPr>
        <a:xfrm>
          <a:off x="15214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50518</xdr:rowOff>
    </xdr:from>
    <xdr:to>
      <xdr:col>76</xdr:col>
      <xdr:colOff>165100</xdr:colOff>
      <xdr:row>98</xdr:row>
      <xdr:rowOff>152118</xdr:rowOff>
    </xdr:to>
    <xdr:sp macro="" textlink="">
      <xdr:nvSpPr>
        <xdr:cNvPr id="713" name="楕円 712"/>
        <xdr:cNvSpPr/>
      </xdr:nvSpPr>
      <xdr:spPr>
        <a:xfrm>
          <a:off x="14541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143245</xdr:rowOff>
    </xdr:from>
    <xdr:ext cx="534377" cy="259045"/>
    <xdr:sp macro="" textlink="">
      <xdr:nvSpPr>
        <xdr:cNvPr id="714" name="テキスト ボックス 713"/>
        <xdr:cNvSpPr txBox="1"/>
      </xdr:nvSpPr>
      <xdr:spPr>
        <a:xfrm>
          <a:off x="14325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7747</xdr:rowOff>
    </xdr:from>
    <xdr:to>
      <xdr:col>72</xdr:col>
      <xdr:colOff>38100</xdr:colOff>
      <xdr:row>98</xdr:row>
      <xdr:rowOff>109347</xdr:rowOff>
    </xdr:to>
    <xdr:sp macro="" textlink="">
      <xdr:nvSpPr>
        <xdr:cNvPr id="715" name="楕円 714"/>
        <xdr:cNvSpPr/>
      </xdr:nvSpPr>
      <xdr:spPr>
        <a:xfrm>
          <a:off x="13652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100474</xdr:rowOff>
    </xdr:from>
    <xdr:ext cx="534377" cy="259045"/>
    <xdr:sp macro="" textlink="">
      <xdr:nvSpPr>
        <xdr:cNvPr id="716" name="テキスト ボックス 715"/>
        <xdr:cNvSpPr txBox="1"/>
      </xdr:nvSpPr>
      <xdr:spPr>
        <a:xfrm>
          <a:off x="13436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99141</xdr:rowOff>
    </xdr:from>
    <xdr:to>
      <xdr:col>67</xdr:col>
      <xdr:colOff>101600</xdr:colOff>
      <xdr:row>98</xdr:row>
      <xdr:rowOff>29291</xdr:rowOff>
    </xdr:to>
    <xdr:sp macro="" textlink="">
      <xdr:nvSpPr>
        <xdr:cNvPr id="717" name="楕円 716"/>
        <xdr:cNvSpPr/>
      </xdr:nvSpPr>
      <xdr:spPr>
        <a:xfrm>
          <a:off x="12763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20418</xdr:rowOff>
    </xdr:from>
    <xdr:ext cx="534377" cy="259045"/>
    <xdr:sp macro="" textlink="">
      <xdr:nvSpPr>
        <xdr:cNvPr id="718" name="テキスト ボックス 717"/>
        <xdr:cNvSpPr txBox="1"/>
      </xdr:nvSpPr>
      <xdr:spPr>
        <a:xfrm>
          <a:off x="12547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住民一人当たりのコストを目的別に分析すると、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教育費が平均よりも高くなっていることがわかります。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消防費については谷津出張所の建替を行ったことによります。教育費については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国の補正予算を活用した小学校及び中学校の大規模改修工事を行ったことによります。平成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年度は類似団体の平均を大きく上回っていた総務費と災害復旧費については、新庁舎建設工事や道路等の復旧が完了してきたことに伴い大幅に減少しています。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民生費、農林水産業費は類似団体平均よりも低くなっています。民生費は主に、社会福祉費及び生活保護費が類似団体より低くなっています。農林水産業費は、第１次産業への従事者が減少しているため、従前から低い水準となっ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年度決算における一般会計の実質収支額は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百万円で、実質収支比率は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％となっています。前年度に比べ黒字額が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財政調整基金については、剰余金処分として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年度決算における各会計の実質収支は、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公営企業化に伴う公共下水道事業特別会計を除き、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いずれも黒字で、前年度に比べ連結黒字額は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ガス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事業会計で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公営企業化に伴う打切決算となった公共下水道事業特別会計で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百万円、水道事業会計で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連結実質赤字比率（黒字額の程度を表す比率）はマイナス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年度単年度実質公債費比率が、平成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か年の平均で算出する実質公債費比率の値に影響したものです。これは、元利償還金等から算入公債費等を差し引いた実質公債費比率の分子が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百万円増加したためです。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本市では毎年、市場公募地方債</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億円を</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年満期一括償還という条件で発行しています。減債基金には、</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億円の発行に対し、毎年</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千万円を積み立てています。</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年後の一括償還時には、それまでに積み立てた</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千万円を取崩し、残額の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千万円を借り換えています。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主な要因は充当可能財源等が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充当可能財源等の主な内訳としては、充当可能基金が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百万円減少、都市計画税収等の充当可能特定歳入が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万円減少、基準財政需要額算入見込額が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基金全体としては、積立額に対し、老朽化した公共施設等の改修工事に係る普通建設事業費への繰入額が増加したため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公共施設等の改築、改修その他整備に要する経費の財源に充てるため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海浜霊園事業の円滑な管理運営に資するため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・すこやか子育て基金：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子どもたちが健やかに生まれ育つ環境づくりの推進を図るため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・青少年音楽振興基金：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青少年の音楽活動を奨励し振興を図るため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国際交流事業の円滑な執行を図るため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主なものは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習志野文化ホール大規模改修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四市複合事務組合運営費（葬祭）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百万円を充当するなど、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公共施設の改修等に繰入れる一方、不動産売払収入等により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円積立て、昨年度からは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海浜霊園運営費等に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百万円繰入れる一方、使用料等により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・すこやか子育て基金：　（仮称）大久保こども園整備事業に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、（仮称）第七中学校区こども園整備事業に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繰入れる一方、寄附金等により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・青少年音楽振興基金：　教育文化推進事業等に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百万円繰入れ、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国際交流推進事業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繰入れを行うことにより、歳出事業費の縮減を図りつつ、より効果的な財政運営に努めていきます。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剰余金処分として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億円を積立てた一方、一般財源として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億円を繰入れたことにより、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市債償還元金として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億円を繰入れる一方、不動産売払収入などにより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baseline="0">
              <a:solidFill>
                <a:schemeClr val="dk1"/>
              </a:solidFill>
              <a:effectLst/>
              <a:latin typeface="+mn-lt"/>
              <a:ea typeface="+mn-ea"/>
              <a:cs typeface="+mn-cs"/>
            </a:rPr>
            <a:t>　本市は昭和</a:t>
          </a:r>
          <a:r>
            <a:rPr kumimoji="1" lang="en-US" altLang="ja-JP" sz="950" baseline="0">
              <a:solidFill>
                <a:schemeClr val="dk1"/>
              </a:solidFill>
              <a:effectLst/>
              <a:latin typeface="+mn-lt"/>
              <a:ea typeface="+mn-ea"/>
              <a:cs typeface="+mn-cs"/>
            </a:rPr>
            <a:t>30</a:t>
          </a:r>
          <a:r>
            <a:rPr kumimoji="1" lang="ja-JP" altLang="ja-JP" sz="950" baseline="0">
              <a:solidFill>
                <a:schemeClr val="dk1"/>
              </a:solidFill>
              <a:effectLst/>
              <a:latin typeface="+mn-lt"/>
              <a:ea typeface="+mn-ea"/>
              <a:cs typeface="+mn-cs"/>
            </a:rPr>
            <a:t>年～</a:t>
          </a:r>
          <a:r>
            <a:rPr kumimoji="1" lang="en-US" altLang="ja-JP" sz="950" baseline="0">
              <a:solidFill>
                <a:schemeClr val="dk1"/>
              </a:solidFill>
              <a:effectLst/>
              <a:latin typeface="+mn-lt"/>
              <a:ea typeface="+mn-ea"/>
              <a:cs typeface="+mn-cs"/>
            </a:rPr>
            <a:t>50</a:t>
          </a:r>
          <a:r>
            <a:rPr kumimoji="1" lang="ja-JP" altLang="ja-JP" sz="950" baseline="0">
              <a:solidFill>
                <a:schemeClr val="dk1"/>
              </a:solidFill>
              <a:effectLst/>
              <a:latin typeface="+mn-lt"/>
              <a:ea typeface="+mn-ea"/>
              <a:cs typeface="+mn-cs"/>
            </a:rPr>
            <a:t>年代の高度経済成長期に</a:t>
          </a:r>
          <a:r>
            <a:rPr kumimoji="1" lang="en-US" altLang="ja-JP" sz="950" baseline="0">
              <a:solidFill>
                <a:schemeClr val="dk1"/>
              </a:solidFill>
              <a:effectLst/>
              <a:latin typeface="+mn-lt"/>
              <a:ea typeface="+mn-ea"/>
              <a:cs typeface="+mn-cs"/>
            </a:rPr>
            <a:t>2</a:t>
          </a:r>
          <a:r>
            <a:rPr kumimoji="1" lang="ja-JP" altLang="ja-JP" sz="95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そこで本市は平成</a:t>
          </a:r>
          <a:r>
            <a:rPr kumimoji="1" lang="en-US" altLang="ja-JP" sz="950" baseline="0">
              <a:solidFill>
                <a:schemeClr val="dk1"/>
              </a:solidFill>
              <a:effectLst/>
              <a:latin typeface="+mn-lt"/>
              <a:ea typeface="+mn-ea"/>
              <a:cs typeface="+mn-cs"/>
            </a:rPr>
            <a:t>26</a:t>
          </a:r>
          <a:r>
            <a:rPr kumimoji="1" lang="ja-JP" altLang="ja-JP" sz="950" baseline="0">
              <a:solidFill>
                <a:schemeClr val="dk1"/>
              </a:solidFill>
              <a:effectLst/>
              <a:latin typeface="+mn-lt"/>
              <a:ea typeface="+mn-ea"/>
              <a:cs typeface="+mn-cs"/>
            </a:rPr>
            <a:t>年度より「公共建築物再生計画」に基づき、長期的な視点から所有する公共建築物を適正に維持管理し、必要に応じて更新、統廃合、長寿命化等を行っています。</a:t>
          </a:r>
          <a:endParaRPr lang="ja-JP" altLang="ja-JP" sz="9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8001</xdr:rowOff>
    </xdr:from>
    <xdr:to>
      <xdr:col>23</xdr:col>
      <xdr:colOff>136525</xdr:colOff>
      <xdr:row>28</xdr:row>
      <xdr:rowOff>109601</xdr:rowOff>
    </xdr:to>
    <xdr:sp macro="" textlink="">
      <xdr:nvSpPr>
        <xdr:cNvPr id="77" name="楕円 76"/>
        <xdr:cNvSpPr/>
      </xdr:nvSpPr>
      <xdr:spPr>
        <a:xfrm>
          <a:off x="47117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30878</xdr:rowOff>
    </xdr:from>
    <xdr:ext cx="405111" cy="259045"/>
    <xdr:sp macro="" textlink="">
      <xdr:nvSpPr>
        <xdr:cNvPr id="78" name="有形固定資産減価償却率該当値テキスト"/>
        <xdr:cNvSpPr txBox="1"/>
      </xdr:nvSpPr>
      <xdr:spPr>
        <a:xfrm>
          <a:off x="48133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79" name="楕円 78"/>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58801</xdr:rowOff>
    </xdr:from>
    <xdr:to>
      <xdr:col>23</xdr:col>
      <xdr:colOff>85725</xdr:colOff>
      <xdr:row>28</xdr:row>
      <xdr:rowOff>89027</xdr:rowOff>
    </xdr:to>
    <xdr:cxnSp macro="">
      <xdr:nvCxnSpPr>
        <xdr:cNvPr id="80" name="直線コネクタ 79"/>
        <xdr:cNvCxnSpPr/>
      </xdr:nvCxnSpPr>
      <xdr:spPr>
        <a:xfrm flipV="1">
          <a:off x="4051300" y="563092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80137</xdr:rowOff>
    </xdr:from>
    <xdr:to>
      <xdr:col>15</xdr:col>
      <xdr:colOff>187325</xdr:colOff>
      <xdr:row>28</xdr:row>
      <xdr:rowOff>10287</xdr:rowOff>
    </xdr:to>
    <xdr:sp macro="" textlink="">
      <xdr:nvSpPr>
        <xdr:cNvPr id="81" name="楕円 80"/>
        <xdr:cNvSpPr/>
      </xdr:nvSpPr>
      <xdr:spPr>
        <a:xfrm>
          <a:off x="3238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130937</xdr:rowOff>
    </xdr:from>
    <xdr:to>
      <xdr:col>19</xdr:col>
      <xdr:colOff>136525</xdr:colOff>
      <xdr:row>28</xdr:row>
      <xdr:rowOff>89027</xdr:rowOff>
    </xdr:to>
    <xdr:cxnSp macro="">
      <xdr:nvCxnSpPr>
        <xdr:cNvPr id="82" name="直線コネクタ 81"/>
        <xdr:cNvCxnSpPr/>
      </xdr:nvCxnSpPr>
      <xdr:spPr>
        <a:xfrm>
          <a:off x="3289300" y="553161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3"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4"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86" name="n_1mainValue有形固定資産減価償却率"/>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26814</xdr:rowOff>
    </xdr:from>
    <xdr:ext cx="405111" cy="259045"/>
    <xdr:sp macro="" textlink="">
      <xdr:nvSpPr>
        <xdr:cNvPr id="87" name="n_2mainValue有形固定資産減価償却率"/>
        <xdr:cNvSpPr txBox="1"/>
      </xdr:nvSpPr>
      <xdr:spPr>
        <a:xfrm>
          <a:off x="3086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債務償還比率</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高い水準となっておりますが</a:t>
          </a:r>
          <a:r>
            <a:rPr kumimoji="1" lang="ja-JP" altLang="ja-JP" sz="1100">
              <a:solidFill>
                <a:schemeClr val="dk1"/>
              </a:solidFill>
              <a:effectLst/>
              <a:latin typeface="+mn-lt"/>
              <a:ea typeface="+mn-ea"/>
              <a:cs typeface="+mn-cs"/>
            </a:rPr>
            <a:t>、今後も積極的に債務の償還を進め、債務償還比率の短縮に努めていきます。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12664</xdr:rowOff>
    </xdr:from>
    <xdr:to>
      <xdr:col>76</xdr:col>
      <xdr:colOff>73025</xdr:colOff>
      <xdr:row>29</xdr:row>
      <xdr:rowOff>114264</xdr:rowOff>
    </xdr:to>
    <xdr:sp macro="" textlink="">
      <xdr:nvSpPr>
        <xdr:cNvPr id="131" name="楕円 130"/>
        <xdr:cNvSpPr/>
      </xdr:nvSpPr>
      <xdr:spPr>
        <a:xfrm>
          <a:off x="14744700" y="57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35541</xdr:rowOff>
    </xdr:from>
    <xdr:ext cx="469744" cy="259045"/>
    <xdr:sp macro="" textlink="">
      <xdr:nvSpPr>
        <xdr:cNvPr id="132" name="債務償還比率該当値テキスト"/>
        <xdr:cNvSpPr txBox="1"/>
      </xdr:nvSpPr>
      <xdr:spPr>
        <a:xfrm>
          <a:off x="14846300" y="56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89462</xdr:rowOff>
    </xdr:from>
    <xdr:to>
      <xdr:col>72</xdr:col>
      <xdr:colOff>123825</xdr:colOff>
      <xdr:row>30</xdr:row>
      <xdr:rowOff>19612</xdr:rowOff>
    </xdr:to>
    <xdr:sp macro="" textlink="">
      <xdr:nvSpPr>
        <xdr:cNvPr id="133" name="楕円 132"/>
        <xdr:cNvSpPr/>
      </xdr:nvSpPr>
      <xdr:spPr>
        <a:xfrm>
          <a:off x="14033500" y="58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63464</xdr:rowOff>
    </xdr:from>
    <xdr:to>
      <xdr:col>76</xdr:col>
      <xdr:colOff>22225</xdr:colOff>
      <xdr:row>29</xdr:row>
      <xdr:rowOff>140262</xdr:rowOff>
    </xdr:to>
    <xdr:cxnSp macro="">
      <xdr:nvCxnSpPr>
        <xdr:cNvPr id="134" name="直線コネクタ 133"/>
        <xdr:cNvCxnSpPr/>
      </xdr:nvCxnSpPr>
      <xdr:spPr>
        <a:xfrm flipV="1">
          <a:off x="14084300" y="5807039"/>
          <a:ext cx="7112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36139</xdr:rowOff>
    </xdr:from>
    <xdr:ext cx="469744" cy="259045"/>
    <xdr:sp macro="" textlink="">
      <xdr:nvSpPr>
        <xdr:cNvPr id="136" name="n_1mainValue債務償還比率"/>
        <xdr:cNvSpPr txBox="1"/>
      </xdr:nvSpPr>
      <xdr:spPr>
        <a:xfrm>
          <a:off x="13836727" y="56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98878</xdr:rowOff>
    </xdr:from>
    <xdr:to>
      <xdr:col>24</xdr:col>
      <xdr:colOff>114300</xdr:colOff>
      <xdr:row>35</xdr:row>
      <xdr:rowOff>29028</xdr:rowOff>
    </xdr:to>
    <xdr:sp macro="" textlink="">
      <xdr:nvSpPr>
        <xdr:cNvPr id="72" name="楕円 71"/>
        <xdr:cNvSpPr/>
      </xdr:nvSpPr>
      <xdr:spPr>
        <a:xfrm>
          <a:off x="45847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121755</xdr:rowOff>
    </xdr:from>
    <xdr:ext cx="405111" cy="259045"/>
    <xdr:sp macro="" textlink="">
      <xdr:nvSpPr>
        <xdr:cNvPr id="73" name="【道路】&#10;有形固定資産減価償却率該当値テキスト"/>
        <xdr:cNvSpPr txBox="1"/>
      </xdr:nvSpPr>
      <xdr:spPr>
        <a:xfrm>
          <a:off x="4673600"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131536</xdr:rowOff>
    </xdr:from>
    <xdr:to>
      <xdr:col>20</xdr:col>
      <xdr:colOff>38100</xdr:colOff>
      <xdr:row>35</xdr:row>
      <xdr:rowOff>61686</xdr:rowOff>
    </xdr:to>
    <xdr:sp macro="" textlink="">
      <xdr:nvSpPr>
        <xdr:cNvPr id="74" name="楕円 73"/>
        <xdr:cNvSpPr/>
      </xdr:nvSpPr>
      <xdr:spPr>
        <a:xfrm>
          <a:off x="3746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149678</xdr:rowOff>
    </xdr:from>
    <xdr:to>
      <xdr:col>24</xdr:col>
      <xdr:colOff>63500</xdr:colOff>
      <xdr:row>35</xdr:row>
      <xdr:rowOff>10886</xdr:rowOff>
    </xdr:to>
    <xdr:cxnSp macro="">
      <xdr:nvCxnSpPr>
        <xdr:cNvPr id="75" name="直線コネクタ 74"/>
        <xdr:cNvCxnSpPr/>
      </xdr:nvCxnSpPr>
      <xdr:spPr>
        <a:xfrm flipV="1">
          <a:off x="3797300" y="59789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167458</xdr:rowOff>
    </xdr:from>
    <xdr:to>
      <xdr:col>15</xdr:col>
      <xdr:colOff>101600</xdr:colOff>
      <xdr:row>35</xdr:row>
      <xdr:rowOff>97608</xdr:rowOff>
    </xdr:to>
    <xdr:sp macro="" textlink="">
      <xdr:nvSpPr>
        <xdr:cNvPr id="76" name="楕円 75"/>
        <xdr:cNvSpPr/>
      </xdr:nvSpPr>
      <xdr:spPr>
        <a:xfrm>
          <a:off x="2857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10886</xdr:rowOff>
    </xdr:from>
    <xdr:to>
      <xdr:col>19</xdr:col>
      <xdr:colOff>177800</xdr:colOff>
      <xdr:row>35</xdr:row>
      <xdr:rowOff>46808</xdr:rowOff>
    </xdr:to>
    <xdr:cxnSp macro="">
      <xdr:nvCxnSpPr>
        <xdr:cNvPr id="77" name="直線コネクタ 76"/>
        <xdr:cNvCxnSpPr/>
      </xdr:nvCxnSpPr>
      <xdr:spPr>
        <a:xfrm flipV="1">
          <a:off x="2908300" y="60116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78213</xdr:rowOff>
    </xdr:from>
    <xdr:ext cx="405111" cy="259045"/>
    <xdr:sp macro="" textlink="">
      <xdr:nvSpPr>
        <xdr:cNvPr id="81" name="n_1mainValue【道路】&#10;有形固定資産減価償却率"/>
        <xdr:cNvSpPr txBox="1"/>
      </xdr:nvSpPr>
      <xdr:spPr>
        <a:xfrm>
          <a:off x="3582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114135</xdr:rowOff>
    </xdr:from>
    <xdr:ext cx="405111" cy="259045"/>
    <xdr:sp macro="" textlink="">
      <xdr:nvSpPr>
        <xdr:cNvPr id="82" name="n_2mainValue【道路】&#10;有形固定資産減価償却率"/>
        <xdr:cNvSpPr txBox="1"/>
      </xdr:nvSpPr>
      <xdr:spPr>
        <a:xfrm>
          <a:off x="2705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5283</xdr:rowOff>
    </xdr:from>
    <xdr:to>
      <xdr:col>55</xdr:col>
      <xdr:colOff>50800</xdr:colOff>
      <xdr:row>41</xdr:row>
      <xdr:rowOff>106883</xdr:rowOff>
    </xdr:to>
    <xdr:sp macro="" textlink="">
      <xdr:nvSpPr>
        <xdr:cNvPr id="119" name="楕円 118"/>
        <xdr:cNvSpPr/>
      </xdr:nvSpPr>
      <xdr:spPr>
        <a:xfrm>
          <a:off x="104267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91660</xdr:rowOff>
    </xdr:from>
    <xdr:ext cx="469744" cy="259045"/>
    <xdr:sp macro="" textlink="">
      <xdr:nvSpPr>
        <xdr:cNvPr id="120" name="【道路】&#10;一人当たり延長該当値テキスト"/>
        <xdr:cNvSpPr txBox="1"/>
      </xdr:nvSpPr>
      <xdr:spPr>
        <a:xfrm>
          <a:off x="10515600" y="69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5192</xdr:rowOff>
    </xdr:from>
    <xdr:to>
      <xdr:col>50</xdr:col>
      <xdr:colOff>165100</xdr:colOff>
      <xdr:row>41</xdr:row>
      <xdr:rowOff>106792</xdr:rowOff>
    </xdr:to>
    <xdr:sp macro="" textlink="">
      <xdr:nvSpPr>
        <xdr:cNvPr id="121" name="楕円 120"/>
        <xdr:cNvSpPr/>
      </xdr:nvSpPr>
      <xdr:spPr>
        <a:xfrm>
          <a:off x="95885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55992</xdr:rowOff>
    </xdr:from>
    <xdr:to>
      <xdr:col>55</xdr:col>
      <xdr:colOff>0</xdr:colOff>
      <xdr:row>41</xdr:row>
      <xdr:rowOff>56083</xdr:rowOff>
    </xdr:to>
    <xdr:cxnSp macro="">
      <xdr:nvCxnSpPr>
        <xdr:cNvPr id="122" name="直線コネクタ 121"/>
        <xdr:cNvCxnSpPr/>
      </xdr:nvCxnSpPr>
      <xdr:spPr>
        <a:xfrm>
          <a:off x="9639300" y="708544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xdr:rowOff>
    </xdr:from>
    <xdr:to>
      <xdr:col>46</xdr:col>
      <xdr:colOff>38100</xdr:colOff>
      <xdr:row>41</xdr:row>
      <xdr:rowOff>107797</xdr:rowOff>
    </xdr:to>
    <xdr:sp macro="" textlink="">
      <xdr:nvSpPr>
        <xdr:cNvPr id="123" name="楕円 122"/>
        <xdr:cNvSpPr/>
      </xdr:nvSpPr>
      <xdr:spPr>
        <a:xfrm>
          <a:off x="8699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55992</xdr:rowOff>
    </xdr:from>
    <xdr:to>
      <xdr:col>50</xdr:col>
      <xdr:colOff>114300</xdr:colOff>
      <xdr:row>41</xdr:row>
      <xdr:rowOff>56997</xdr:rowOff>
    </xdr:to>
    <xdr:cxnSp macro="">
      <xdr:nvCxnSpPr>
        <xdr:cNvPr id="124" name="直線コネクタ 123"/>
        <xdr:cNvCxnSpPr/>
      </xdr:nvCxnSpPr>
      <xdr:spPr>
        <a:xfrm flipV="1">
          <a:off x="8750300" y="708544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97919</xdr:rowOff>
    </xdr:from>
    <xdr:ext cx="469744" cy="259045"/>
    <xdr:sp macro="" textlink="">
      <xdr:nvSpPr>
        <xdr:cNvPr id="128" name="n_1mainValue【道路】&#10;一人当たり延長"/>
        <xdr:cNvSpPr txBox="1"/>
      </xdr:nvSpPr>
      <xdr:spPr>
        <a:xfrm>
          <a:off x="9391727" y="71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98924</xdr:rowOff>
    </xdr:from>
    <xdr:ext cx="469744" cy="259045"/>
    <xdr:sp macro="" textlink="">
      <xdr:nvSpPr>
        <xdr:cNvPr id="129" name="n_2mainValue【道路】&#10;一人当たり延長"/>
        <xdr:cNvSpPr txBox="1"/>
      </xdr:nvSpPr>
      <xdr:spPr>
        <a:xfrm>
          <a:off x="8515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68" name="楕円 167"/>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120032</xdr:rowOff>
    </xdr:from>
    <xdr:ext cx="405111" cy="259045"/>
    <xdr:sp macro="" textlink="">
      <xdr:nvSpPr>
        <xdr:cNvPr id="169" name="【橋りょう・トンネル】&#10;有形固定資産減価償却率該当値テキスト"/>
        <xdr:cNvSpPr txBox="1"/>
      </xdr:nvSpPr>
      <xdr:spPr>
        <a:xfrm>
          <a:off x="4673600"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70" name="楕円 169"/>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57150</xdr:rowOff>
    </xdr:to>
    <xdr:cxnSp macro="">
      <xdr:nvCxnSpPr>
        <xdr:cNvPr id="171" name="直線コネクタ 170"/>
        <xdr:cNvCxnSpPr/>
      </xdr:nvCxnSpPr>
      <xdr:spPr>
        <a:xfrm flipV="1">
          <a:off x="3797300" y="1013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72" name="楕円 171"/>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93345</xdr:rowOff>
    </xdr:to>
    <xdr:cxnSp macro="">
      <xdr:nvCxnSpPr>
        <xdr:cNvPr id="173" name="直線コネクタ 172"/>
        <xdr:cNvCxnSpPr/>
      </xdr:nvCxnSpPr>
      <xdr:spPr>
        <a:xfrm flipV="1">
          <a:off x="2908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77" name="n_1mainValue【橋りょう・トンネ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135272</xdr:rowOff>
    </xdr:from>
    <xdr:ext cx="405111" cy="259045"/>
    <xdr:sp macro="" textlink="">
      <xdr:nvSpPr>
        <xdr:cNvPr id="178" name="n_2mainValue【橋りょう・トンネル】&#10;有形固定資産減価償却率"/>
        <xdr:cNvSpPr txBox="1"/>
      </xdr:nvSpPr>
      <xdr:spPr>
        <a:xfrm>
          <a:off x="2705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36834</xdr:rowOff>
    </xdr:from>
    <xdr:to>
      <xdr:col>55</xdr:col>
      <xdr:colOff>50800</xdr:colOff>
      <xdr:row>61</xdr:row>
      <xdr:rowOff>138434</xdr:rowOff>
    </xdr:to>
    <xdr:sp macro="" textlink="">
      <xdr:nvSpPr>
        <xdr:cNvPr id="213" name="楕円 212"/>
        <xdr:cNvSpPr/>
      </xdr:nvSpPr>
      <xdr:spPr>
        <a:xfrm>
          <a:off x="10426700" y="104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15261</xdr:rowOff>
    </xdr:from>
    <xdr:ext cx="534377" cy="259045"/>
    <xdr:sp macro="" textlink="">
      <xdr:nvSpPr>
        <xdr:cNvPr id="214" name="【橋りょう・トンネル】&#10;一人当たり有形固定資産（償却資産）額該当値テキスト"/>
        <xdr:cNvSpPr txBox="1"/>
      </xdr:nvSpPr>
      <xdr:spPr>
        <a:xfrm>
          <a:off x="10515600" y="104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35794</xdr:rowOff>
    </xdr:from>
    <xdr:to>
      <xdr:col>50</xdr:col>
      <xdr:colOff>165100</xdr:colOff>
      <xdr:row>61</xdr:row>
      <xdr:rowOff>137394</xdr:rowOff>
    </xdr:to>
    <xdr:sp macro="" textlink="">
      <xdr:nvSpPr>
        <xdr:cNvPr id="215" name="楕円 214"/>
        <xdr:cNvSpPr/>
      </xdr:nvSpPr>
      <xdr:spPr>
        <a:xfrm>
          <a:off x="9588500" y="104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86594</xdr:rowOff>
    </xdr:from>
    <xdr:to>
      <xdr:col>55</xdr:col>
      <xdr:colOff>0</xdr:colOff>
      <xdr:row>61</xdr:row>
      <xdr:rowOff>87634</xdr:rowOff>
    </xdr:to>
    <xdr:cxnSp macro="">
      <xdr:nvCxnSpPr>
        <xdr:cNvPr id="216" name="直線コネクタ 215"/>
        <xdr:cNvCxnSpPr/>
      </xdr:nvCxnSpPr>
      <xdr:spPr>
        <a:xfrm>
          <a:off x="9639300" y="1054504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34388</xdr:rowOff>
    </xdr:from>
    <xdr:to>
      <xdr:col>46</xdr:col>
      <xdr:colOff>38100</xdr:colOff>
      <xdr:row>61</xdr:row>
      <xdr:rowOff>135988</xdr:rowOff>
    </xdr:to>
    <xdr:sp macro="" textlink="">
      <xdr:nvSpPr>
        <xdr:cNvPr id="217" name="楕円 216"/>
        <xdr:cNvSpPr/>
      </xdr:nvSpPr>
      <xdr:spPr>
        <a:xfrm>
          <a:off x="8699500" y="104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85188</xdr:rowOff>
    </xdr:from>
    <xdr:to>
      <xdr:col>50</xdr:col>
      <xdr:colOff>114300</xdr:colOff>
      <xdr:row>61</xdr:row>
      <xdr:rowOff>86594</xdr:rowOff>
    </xdr:to>
    <xdr:cxnSp macro="">
      <xdr:nvCxnSpPr>
        <xdr:cNvPr id="218" name="直線コネクタ 217"/>
        <xdr:cNvCxnSpPr/>
      </xdr:nvCxnSpPr>
      <xdr:spPr>
        <a:xfrm>
          <a:off x="8750300" y="10543638"/>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128521</xdr:rowOff>
    </xdr:from>
    <xdr:ext cx="534377" cy="259045"/>
    <xdr:sp macro="" textlink="">
      <xdr:nvSpPr>
        <xdr:cNvPr id="222" name="n_1mainValue【橋りょう・トンネル】&#10;一人当たり有形固定資産（償却資産）額"/>
        <xdr:cNvSpPr txBox="1"/>
      </xdr:nvSpPr>
      <xdr:spPr>
        <a:xfrm>
          <a:off x="9359411" y="105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127115</xdr:rowOff>
    </xdr:from>
    <xdr:ext cx="534377" cy="259045"/>
    <xdr:sp macro="" textlink="">
      <xdr:nvSpPr>
        <xdr:cNvPr id="223" name="n_2mainValue【橋りょう・トンネル】&#10;一人当たり有形固定資産（償却資産）額"/>
        <xdr:cNvSpPr txBox="1"/>
      </xdr:nvSpPr>
      <xdr:spPr>
        <a:xfrm>
          <a:off x="8483111" y="105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261" name="楕円 260"/>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7890</xdr:rowOff>
    </xdr:from>
    <xdr:ext cx="405111" cy="259045"/>
    <xdr:sp macro="" textlink="">
      <xdr:nvSpPr>
        <xdr:cNvPr id="262" name="【公営住宅】&#10;有形固定資産減価償却率該当値テキスト"/>
        <xdr:cNvSpPr txBox="1"/>
      </xdr:nvSpPr>
      <xdr:spPr>
        <a:xfrm>
          <a:off x="4673600" y="1406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63" name="楕円 262"/>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35813</xdr:rowOff>
    </xdr:from>
    <xdr:to>
      <xdr:col>24</xdr:col>
      <xdr:colOff>63500</xdr:colOff>
      <xdr:row>83</xdr:row>
      <xdr:rowOff>95250</xdr:rowOff>
    </xdr:to>
    <xdr:cxnSp macro="">
      <xdr:nvCxnSpPr>
        <xdr:cNvPr id="264" name="直線コネクタ 263"/>
        <xdr:cNvCxnSpPr/>
      </xdr:nvCxnSpPr>
      <xdr:spPr>
        <a:xfrm flipV="1">
          <a:off x="3797300" y="142661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65" name="楕円 264"/>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102108</xdr:rowOff>
    </xdr:to>
    <xdr:cxnSp macro="">
      <xdr:nvCxnSpPr>
        <xdr:cNvPr id="266" name="直線コネクタ 265"/>
        <xdr:cNvCxnSpPr/>
      </xdr:nvCxnSpPr>
      <xdr:spPr>
        <a:xfrm flipV="1">
          <a:off x="2908300" y="14325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70"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144035</xdr:rowOff>
    </xdr:from>
    <xdr:ext cx="405111" cy="259045"/>
    <xdr:sp macro="" textlink="">
      <xdr:nvSpPr>
        <xdr:cNvPr id="271" name="n_2mainValue【公営住宅】&#10;有形固定資産減価償却率"/>
        <xdr:cNvSpPr txBox="1"/>
      </xdr:nvSpPr>
      <xdr:spPr>
        <a:xfrm>
          <a:off x="2705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08" name="楕円 307"/>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309" name="【公営住宅】&#10;一人当たり面積該当値テキスト"/>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48564</xdr:rowOff>
    </xdr:from>
    <xdr:to>
      <xdr:col>50</xdr:col>
      <xdr:colOff>165100</xdr:colOff>
      <xdr:row>85</xdr:row>
      <xdr:rowOff>150164</xdr:rowOff>
    </xdr:to>
    <xdr:sp macro="" textlink="">
      <xdr:nvSpPr>
        <xdr:cNvPr id="310" name="楕円 309"/>
        <xdr:cNvSpPr/>
      </xdr:nvSpPr>
      <xdr:spPr>
        <a:xfrm>
          <a:off x="9588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99364</xdr:rowOff>
    </xdr:from>
    <xdr:to>
      <xdr:col>55</xdr:col>
      <xdr:colOff>0</xdr:colOff>
      <xdr:row>85</xdr:row>
      <xdr:rowOff>99822</xdr:rowOff>
    </xdr:to>
    <xdr:cxnSp macro="">
      <xdr:nvCxnSpPr>
        <xdr:cNvPr id="311" name="直線コネクタ 310"/>
        <xdr:cNvCxnSpPr/>
      </xdr:nvCxnSpPr>
      <xdr:spPr>
        <a:xfrm>
          <a:off x="9639300" y="1467261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48107</xdr:rowOff>
    </xdr:from>
    <xdr:to>
      <xdr:col>46</xdr:col>
      <xdr:colOff>38100</xdr:colOff>
      <xdr:row>85</xdr:row>
      <xdr:rowOff>149707</xdr:rowOff>
    </xdr:to>
    <xdr:sp macro="" textlink="">
      <xdr:nvSpPr>
        <xdr:cNvPr id="312" name="楕円 311"/>
        <xdr:cNvSpPr/>
      </xdr:nvSpPr>
      <xdr:spPr>
        <a:xfrm>
          <a:off x="8699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98907</xdr:rowOff>
    </xdr:from>
    <xdr:to>
      <xdr:col>50</xdr:col>
      <xdr:colOff>114300</xdr:colOff>
      <xdr:row>85</xdr:row>
      <xdr:rowOff>99364</xdr:rowOff>
    </xdr:to>
    <xdr:cxnSp macro="">
      <xdr:nvCxnSpPr>
        <xdr:cNvPr id="313" name="直線コネクタ 312"/>
        <xdr:cNvCxnSpPr/>
      </xdr:nvCxnSpPr>
      <xdr:spPr>
        <a:xfrm>
          <a:off x="8750300" y="146721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141291</xdr:rowOff>
    </xdr:from>
    <xdr:ext cx="469744" cy="259045"/>
    <xdr:sp macro="" textlink="">
      <xdr:nvSpPr>
        <xdr:cNvPr id="317" name="n_1mainValue【公営住宅】&#10;一人当たり面積"/>
        <xdr:cNvSpPr txBox="1"/>
      </xdr:nvSpPr>
      <xdr:spPr>
        <a:xfrm>
          <a:off x="93917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140834</xdr:rowOff>
    </xdr:from>
    <xdr:ext cx="469744" cy="259045"/>
    <xdr:sp macro="" textlink="">
      <xdr:nvSpPr>
        <xdr:cNvPr id="318" name="n_2mainValue【公営住宅】&#10;一人当たり面積"/>
        <xdr:cNvSpPr txBox="1"/>
      </xdr:nvSpPr>
      <xdr:spPr>
        <a:xfrm>
          <a:off x="8515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64"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74" name="楕円 373"/>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375"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376" name="楕円 375"/>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156210</xdr:rowOff>
    </xdr:to>
    <xdr:cxnSp macro="">
      <xdr:nvCxnSpPr>
        <xdr:cNvPr id="377" name="直線コネクタ 376"/>
        <xdr:cNvCxnSpPr/>
      </xdr:nvCxnSpPr>
      <xdr:spPr>
        <a:xfrm>
          <a:off x="15481300" y="65855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楕円 377"/>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38</xdr:row>
      <xdr:rowOff>87630</xdr:rowOff>
    </xdr:to>
    <xdr:cxnSp macro="">
      <xdr:nvCxnSpPr>
        <xdr:cNvPr id="379" name="直線コネクタ 378"/>
        <xdr:cNvCxnSpPr/>
      </xdr:nvCxnSpPr>
      <xdr:spPr>
        <a:xfrm flipV="1">
          <a:off x="14592300" y="6585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383" name="n_1main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84" name="n_2main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13"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23" name="楕円 422"/>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424" name="【認定こども園・幼稚園・保育所】&#10;一人当たり面積該当値テキスト"/>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74930</xdr:rowOff>
    </xdr:from>
    <xdr:to>
      <xdr:col>112</xdr:col>
      <xdr:colOff>38100</xdr:colOff>
      <xdr:row>36</xdr:row>
      <xdr:rowOff>5080</xdr:rowOff>
    </xdr:to>
    <xdr:sp macro="" textlink="">
      <xdr:nvSpPr>
        <xdr:cNvPr id="425" name="楕円 424"/>
        <xdr:cNvSpPr/>
      </xdr:nvSpPr>
      <xdr:spPr>
        <a:xfrm>
          <a:off x="21272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125730</xdr:rowOff>
    </xdr:from>
    <xdr:to>
      <xdr:col>116</xdr:col>
      <xdr:colOff>63500</xdr:colOff>
      <xdr:row>35</xdr:row>
      <xdr:rowOff>133350</xdr:rowOff>
    </xdr:to>
    <xdr:cxnSp macro="">
      <xdr:nvCxnSpPr>
        <xdr:cNvPr id="426" name="直線コネクタ 425"/>
        <xdr:cNvCxnSpPr/>
      </xdr:nvCxnSpPr>
      <xdr:spPr>
        <a:xfrm>
          <a:off x="21323300" y="6126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27" name="楕円 426"/>
        <xdr:cNvSpPr/>
      </xdr:nvSpPr>
      <xdr:spPr>
        <a:xfrm>
          <a:off x="20383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35</xdr:row>
      <xdr:rowOff>125730</xdr:rowOff>
    </xdr:to>
    <xdr:cxnSp macro="">
      <xdr:nvCxnSpPr>
        <xdr:cNvPr id="428" name="直線コネクタ 427"/>
        <xdr:cNvCxnSpPr/>
      </xdr:nvCxnSpPr>
      <xdr:spPr>
        <a:xfrm>
          <a:off x="20434300" y="612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2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430"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21607</xdr:rowOff>
    </xdr:from>
    <xdr:ext cx="469744" cy="259045"/>
    <xdr:sp macro="" textlink="">
      <xdr:nvSpPr>
        <xdr:cNvPr id="432" name="n_1mainValue【認定こども園・幼稚園・保育所】&#10;一人当たり面積"/>
        <xdr:cNvSpPr txBox="1"/>
      </xdr:nvSpPr>
      <xdr:spPr>
        <a:xfrm>
          <a:off x="210757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433" name="n_2mainValue【認定こども園・幼稚園・保育所】&#10;一人当たり面積"/>
        <xdr:cNvSpPr txBox="1"/>
      </xdr:nvSpPr>
      <xdr:spPr>
        <a:xfrm>
          <a:off x="20199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75" name="楕円 474"/>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76"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77" name="楕円 476"/>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59</xdr:row>
      <xdr:rowOff>34290</xdr:rowOff>
    </xdr:to>
    <xdr:cxnSp macro="">
      <xdr:nvCxnSpPr>
        <xdr:cNvPr id="478" name="直線コネクタ 477"/>
        <xdr:cNvCxnSpPr/>
      </xdr:nvCxnSpPr>
      <xdr:spPr>
        <a:xfrm>
          <a:off x="15481300" y="100779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479" name="楕円 478"/>
        <xdr:cNvSpPr/>
      </xdr:nvSpPr>
      <xdr:spPr>
        <a:xfrm>
          <a:off x="14541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133894</xdr:rowOff>
    </xdr:to>
    <xdr:cxnSp macro="">
      <xdr:nvCxnSpPr>
        <xdr:cNvPr id="480" name="直線コネクタ 479"/>
        <xdr:cNvCxnSpPr/>
      </xdr:nvCxnSpPr>
      <xdr:spPr>
        <a:xfrm>
          <a:off x="14592300" y="100551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84"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485" name="n_2mainValue【学校施設】&#10;有形固定資産減価償却率"/>
        <xdr:cNvSpPr txBox="1"/>
      </xdr:nvSpPr>
      <xdr:spPr>
        <a:xfrm>
          <a:off x="14389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55270</xdr:rowOff>
    </xdr:from>
    <xdr:to>
      <xdr:col>116</xdr:col>
      <xdr:colOff>114300</xdr:colOff>
      <xdr:row>63</xdr:row>
      <xdr:rowOff>156870</xdr:rowOff>
    </xdr:to>
    <xdr:sp macro="" textlink="">
      <xdr:nvSpPr>
        <xdr:cNvPr id="523" name="楕円 522"/>
        <xdr:cNvSpPr/>
      </xdr:nvSpPr>
      <xdr:spPr>
        <a:xfrm>
          <a:off x="221107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141647</xdr:rowOff>
    </xdr:from>
    <xdr:ext cx="469744" cy="259045"/>
    <xdr:sp macro="" textlink="">
      <xdr:nvSpPr>
        <xdr:cNvPr id="524" name="【学校施設】&#10;一人当たり面積該当値テキスト"/>
        <xdr:cNvSpPr txBox="1"/>
      </xdr:nvSpPr>
      <xdr:spPr>
        <a:xfrm>
          <a:off x="22199600" y="107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63043</xdr:rowOff>
    </xdr:from>
    <xdr:to>
      <xdr:col>112</xdr:col>
      <xdr:colOff>38100</xdr:colOff>
      <xdr:row>63</xdr:row>
      <xdr:rowOff>164643</xdr:rowOff>
    </xdr:to>
    <xdr:sp macro="" textlink="">
      <xdr:nvSpPr>
        <xdr:cNvPr id="525" name="楕円 524"/>
        <xdr:cNvSpPr/>
      </xdr:nvSpPr>
      <xdr:spPr>
        <a:xfrm>
          <a:off x="21272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106070</xdr:rowOff>
    </xdr:from>
    <xdr:to>
      <xdr:col>116</xdr:col>
      <xdr:colOff>63500</xdr:colOff>
      <xdr:row>63</xdr:row>
      <xdr:rowOff>113843</xdr:rowOff>
    </xdr:to>
    <xdr:cxnSp macro="">
      <xdr:nvCxnSpPr>
        <xdr:cNvPr id="526" name="直線コネクタ 525"/>
        <xdr:cNvCxnSpPr/>
      </xdr:nvCxnSpPr>
      <xdr:spPr>
        <a:xfrm flipV="1">
          <a:off x="21323300" y="1090742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60757</xdr:rowOff>
    </xdr:from>
    <xdr:to>
      <xdr:col>107</xdr:col>
      <xdr:colOff>101600</xdr:colOff>
      <xdr:row>63</xdr:row>
      <xdr:rowOff>162357</xdr:rowOff>
    </xdr:to>
    <xdr:sp macro="" textlink="">
      <xdr:nvSpPr>
        <xdr:cNvPr id="527" name="楕円 526"/>
        <xdr:cNvSpPr/>
      </xdr:nvSpPr>
      <xdr:spPr>
        <a:xfrm>
          <a:off x="20383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111557</xdr:rowOff>
    </xdr:from>
    <xdr:to>
      <xdr:col>111</xdr:col>
      <xdr:colOff>177800</xdr:colOff>
      <xdr:row>63</xdr:row>
      <xdr:rowOff>113843</xdr:rowOff>
    </xdr:to>
    <xdr:cxnSp macro="">
      <xdr:nvCxnSpPr>
        <xdr:cNvPr id="528" name="直線コネクタ 527"/>
        <xdr:cNvCxnSpPr/>
      </xdr:nvCxnSpPr>
      <xdr:spPr>
        <a:xfrm>
          <a:off x="20434300" y="109129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155770</xdr:rowOff>
    </xdr:from>
    <xdr:ext cx="469744" cy="259045"/>
    <xdr:sp macro="" textlink="">
      <xdr:nvSpPr>
        <xdr:cNvPr id="532" name="n_1mainValue【学校施設】&#10;一人当たり面積"/>
        <xdr:cNvSpPr txBox="1"/>
      </xdr:nvSpPr>
      <xdr:spPr>
        <a:xfrm>
          <a:off x="210757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153484</xdr:rowOff>
    </xdr:from>
    <xdr:ext cx="469744" cy="259045"/>
    <xdr:sp macro="" textlink="">
      <xdr:nvSpPr>
        <xdr:cNvPr id="533" name="n_2mainValue【学校施設】&#10;一人当たり面積"/>
        <xdr:cNvSpPr txBox="1"/>
      </xdr:nvSpPr>
      <xdr:spPr>
        <a:xfrm>
          <a:off x="20199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573" name="楕円 572"/>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97807</xdr:rowOff>
    </xdr:from>
    <xdr:ext cx="405111" cy="259045"/>
    <xdr:sp macro="" textlink="">
      <xdr:nvSpPr>
        <xdr:cNvPr id="574" name="【児童館】&#10;有形固定資産減価償却率該当値テキスト"/>
        <xdr:cNvSpPr txBox="1"/>
      </xdr:nvSpPr>
      <xdr:spPr>
        <a:xfrm>
          <a:off x="16357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575" name="楕円 574"/>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125730</xdr:rowOff>
    </xdr:from>
    <xdr:to>
      <xdr:col>85</xdr:col>
      <xdr:colOff>127000</xdr:colOff>
      <xdr:row>78</xdr:row>
      <xdr:rowOff>167639</xdr:rowOff>
    </xdr:to>
    <xdr:cxnSp macro="">
      <xdr:nvCxnSpPr>
        <xdr:cNvPr id="576" name="直線コネクタ 575"/>
        <xdr:cNvCxnSpPr/>
      </xdr:nvCxnSpPr>
      <xdr:spPr>
        <a:xfrm flipV="1">
          <a:off x="15481300" y="13498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577" name="楕円 576"/>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578" name="直線コネクタ 577"/>
        <xdr:cNvCxnSpPr/>
      </xdr:nvCxnSpPr>
      <xdr:spPr>
        <a:xfrm flipV="1">
          <a:off x="14592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582" name="n_1mainValue【児童館】&#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583"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22" name="楕円 621"/>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23"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24" name="楕円 623"/>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25" name="直線コネクタ 624"/>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26" name="楕円 625"/>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27" name="直線コネクタ 626"/>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3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3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62"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72" name="楕円 671"/>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73" name="【公民館】&#10;有形固定資産減価償却率該当値テキスト"/>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674" name="楕円 673"/>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142875</xdr:rowOff>
    </xdr:to>
    <xdr:cxnSp macro="">
      <xdr:nvCxnSpPr>
        <xdr:cNvPr id="675" name="直線コネクタ 674"/>
        <xdr:cNvCxnSpPr/>
      </xdr:nvCxnSpPr>
      <xdr:spPr>
        <a:xfrm flipV="1">
          <a:off x="15481300" y="175964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126364</xdr:rowOff>
    </xdr:from>
    <xdr:to>
      <xdr:col>76</xdr:col>
      <xdr:colOff>165100</xdr:colOff>
      <xdr:row>103</xdr:row>
      <xdr:rowOff>56514</xdr:rowOff>
    </xdr:to>
    <xdr:sp macro="" textlink="">
      <xdr:nvSpPr>
        <xdr:cNvPr id="676" name="楕円 675"/>
        <xdr:cNvSpPr/>
      </xdr:nvSpPr>
      <xdr:spPr>
        <a:xfrm>
          <a:off x="14541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142875</xdr:rowOff>
    </xdr:from>
    <xdr:to>
      <xdr:col>81</xdr:col>
      <xdr:colOff>50800</xdr:colOff>
      <xdr:row>103</xdr:row>
      <xdr:rowOff>5714</xdr:rowOff>
    </xdr:to>
    <xdr:cxnSp macro="">
      <xdr:nvCxnSpPr>
        <xdr:cNvPr id="677" name="直線コネクタ 676"/>
        <xdr:cNvCxnSpPr/>
      </xdr:nvCxnSpPr>
      <xdr:spPr>
        <a:xfrm flipV="1">
          <a:off x="14592300" y="17630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78"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681" name="n_1mainValue【公民館】&#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73041</xdr:rowOff>
    </xdr:from>
    <xdr:ext cx="405111" cy="259045"/>
    <xdr:sp macro="" textlink="">
      <xdr:nvSpPr>
        <xdr:cNvPr id="682" name="n_2mainValue【公民館】&#10;有形固定資産減価償却率"/>
        <xdr:cNvSpPr txBox="1"/>
      </xdr:nvSpPr>
      <xdr:spPr>
        <a:xfrm>
          <a:off x="14389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11"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721" name="楕円 720"/>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722" name="【公民館】&#10;一人当たり面積該当値テキスト"/>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101600</xdr:rowOff>
    </xdr:from>
    <xdr:to>
      <xdr:col>112</xdr:col>
      <xdr:colOff>38100</xdr:colOff>
      <xdr:row>102</xdr:row>
      <xdr:rowOff>31750</xdr:rowOff>
    </xdr:to>
    <xdr:sp macro="" textlink="">
      <xdr:nvSpPr>
        <xdr:cNvPr id="723" name="楕円 722"/>
        <xdr:cNvSpPr/>
      </xdr:nvSpPr>
      <xdr:spPr>
        <a:xfrm>
          <a:off x="2127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152400</xdr:rowOff>
    </xdr:from>
    <xdr:to>
      <xdr:col>116</xdr:col>
      <xdr:colOff>63500</xdr:colOff>
      <xdr:row>102</xdr:row>
      <xdr:rowOff>0</xdr:rowOff>
    </xdr:to>
    <xdr:cxnSp macro="">
      <xdr:nvCxnSpPr>
        <xdr:cNvPr id="724" name="直線コネクタ 723"/>
        <xdr:cNvCxnSpPr/>
      </xdr:nvCxnSpPr>
      <xdr:spPr>
        <a:xfrm>
          <a:off x="21323300" y="17468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101600</xdr:rowOff>
    </xdr:from>
    <xdr:to>
      <xdr:col>107</xdr:col>
      <xdr:colOff>101600</xdr:colOff>
      <xdr:row>102</xdr:row>
      <xdr:rowOff>31750</xdr:rowOff>
    </xdr:to>
    <xdr:sp macro="" textlink="">
      <xdr:nvSpPr>
        <xdr:cNvPr id="725" name="楕円 724"/>
        <xdr:cNvSpPr/>
      </xdr:nvSpPr>
      <xdr:spPr>
        <a:xfrm>
          <a:off x="2038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152400</xdr:rowOff>
    </xdr:from>
    <xdr:to>
      <xdr:col>111</xdr:col>
      <xdr:colOff>177800</xdr:colOff>
      <xdr:row>101</xdr:row>
      <xdr:rowOff>152400</xdr:rowOff>
    </xdr:to>
    <xdr:cxnSp macro="">
      <xdr:nvCxnSpPr>
        <xdr:cNvPr id="726" name="直線コネクタ 725"/>
        <xdr:cNvCxnSpPr/>
      </xdr:nvCxnSpPr>
      <xdr:spPr>
        <a:xfrm>
          <a:off x="20434300" y="1746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27"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28"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48277</xdr:rowOff>
    </xdr:from>
    <xdr:ext cx="469744" cy="259045"/>
    <xdr:sp macro="" textlink="">
      <xdr:nvSpPr>
        <xdr:cNvPr id="730" name="n_1mainValue【公民館】&#10;一人当たり面積"/>
        <xdr:cNvSpPr txBox="1"/>
      </xdr:nvSpPr>
      <xdr:spPr>
        <a:xfrm>
          <a:off x="21075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48277</xdr:rowOff>
    </xdr:from>
    <xdr:ext cx="469744" cy="259045"/>
    <xdr:sp macro="" textlink="">
      <xdr:nvSpPr>
        <xdr:cNvPr id="731" name="n_2mainValue【公民館】&#10;一人当たり面積"/>
        <xdr:cNvSpPr txBox="1"/>
      </xdr:nvSpPr>
      <xdr:spPr>
        <a:xfrm>
          <a:off x="201994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は市営住宅等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lang="ja-JP" altLang="ja-JP">
            <a:effectLst/>
          </a:endParaRPr>
        </a:p>
        <a:p>
          <a:r>
            <a:rPr kumimoji="1" lang="ja-JP" altLang="ja-JP" sz="1100">
              <a:solidFill>
                <a:schemeClr val="dk1"/>
              </a:solidFill>
              <a:effectLst/>
              <a:latin typeface="+mn-lt"/>
              <a:ea typeface="+mn-ea"/>
              <a:cs typeface="+mn-cs"/>
            </a:rPr>
            <a:t>道路は一人当たり延長は短いものの、老朽化が進んでいるため、道路擁壁・のり面等長寿命化修繕計画及び道路舗装維持管理計画に基づき、計画的な維持管理、更新に努めています。</a:t>
          </a:r>
          <a:endParaRPr lang="ja-JP" altLang="ja-JP">
            <a:effectLst/>
          </a:endParaRPr>
        </a:p>
        <a:p>
          <a:r>
            <a:rPr kumimoji="1" lang="ja-JP" altLang="ja-JP" sz="1100">
              <a:solidFill>
                <a:schemeClr val="dk1"/>
              </a:solidFill>
              <a:effectLst/>
              <a:latin typeface="+mn-lt"/>
              <a:ea typeface="+mn-ea"/>
              <a:cs typeface="+mn-cs"/>
            </a:rPr>
            <a:t>認定こども園・幼稚園・保育所は、子ども・子育て支援事業計画に基づき、施設の整備を進めていることから、類似団体と比較して有形固定資産減価償却率は低い水準にありますが、一人当たり面積は高い水準となっています。</a:t>
          </a:r>
          <a:endParaRPr lang="ja-JP" altLang="ja-JP">
            <a:effectLst/>
          </a:endParaRPr>
        </a:p>
        <a:p>
          <a:r>
            <a:rPr kumimoji="1" lang="ja-JP" altLang="ja-JP" sz="1100">
              <a:solidFill>
                <a:schemeClr val="dk1"/>
              </a:solidFill>
              <a:effectLst/>
              <a:latin typeface="+mn-lt"/>
              <a:ea typeface="+mn-ea"/>
              <a:cs typeface="+mn-cs"/>
            </a:rPr>
            <a:t>公民館はコンパクトな市域の中に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公民館があり、一人当たり面積が大きくなっていますが、大久保地区公共施設再生事業において他の類似施設との複合化に取り組んでいるところであり、今後も施設の在り方について検討していく必要があります。</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173,205
169,153
20.97
61,215,026
58,800,856
2,168,312
32,549,113
48,564,577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141986</xdr:rowOff>
    </xdr:from>
    <xdr:to>
      <xdr:col>24</xdr:col>
      <xdr:colOff>114300</xdr:colOff>
      <xdr:row>35</xdr:row>
      <xdr:rowOff>72136</xdr:rowOff>
    </xdr:to>
    <xdr:sp macro="" textlink="">
      <xdr:nvSpPr>
        <xdr:cNvPr id="69" name="楕円 68"/>
        <xdr:cNvSpPr/>
      </xdr:nvSpPr>
      <xdr:spPr>
        <a:xfrm>
          <a:off x="45847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164863</xdr:rowOff>
    </xdr:from>
    <xdr:ext cx="405111" cy="259045"/>
    <xdr:sp macro="" textlink="">
      <xdr:nvSpPr>
        <xdr:cNvPr id="70" name="【図書館】&#10;有形固定資産減価償却率該当値テキスト"/>
        <xdr:cNvSpPr txBox="1"/>
      </xdr:nvSpPr>
      <xdr:spPr>
        <a:xfrm>
          <a:off x="4673600" y="582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xdr:rowOff>
    </xdr:from>
    <xdr:to>
      <xdr:col>20</xdr:col>
      <xdr:colOff>38100</xdr:colOff>
      <xdr:row>35</xdr:row>
      <xdr:rowOff>108712</xdr:rowOff>
    </xdr:to>
    <xdr:sp macro="" textlink="">
      <xdr:nvSpPr>
        <xdr:cNvPr id="71" name="楕円 70"/>
        <xdr:cNvSpPr/>
      </xdr:nvSpPr>
      <xdr:spPr>
        <a:xfrm>
          <a:off x="3746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21336</xdr:rowOff>
    </xdr:from>
    <xdr:to>
      <xdr:col>24</xdr:col>
      <xdr:colOff>63500</xdr:colOff>
      <xdr:row>35</xdr:row>
      <xdr:rowOff>57912</xdr:rowOff>
    </xdr:to>
    <xdr:cxnSp macro="">
      <xdr:nvCxnSpPr>
        <xdr:cNvPr id="72" name="直線コネクタ 71"/>
        <xdr:cNvCxnSpPr/>
      </xdr:nvCxnSpPr>
      <xdr:spPr>
        <a:xfrm flipV="1">
          <a:off x="3797300" y="602208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3" name="楕円 72"/>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57912</xdr:rowOff>
    </xdr:from>
    <xdr:to>
      <xdr:col>19</xdr:col>
      <xdr:colOff>177800</xdr:colOff>
      <xdr:row>35</xdr:row>
      <xdr:rowOff>96774</xdr:rowOff>
    </xdr:to>
    <xdr:cxnSp macro="">
      <xdr:nvCxnSpPr>
        <xdr:cNvPr id="74" name="直線コネクタ 73"/>
        <xdr:cNvCxnSpPr/>
      </xdr:nvCxnSpPr>
      <xdr:spPr>
        <a:xfrm flipV="1">
          <a:off x="2908300" y="60586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125239</xdr:rowOff>
    </xdr:from>
    <xdr:ext cx="405111" cy="259045"/>
    <xdr:sp macro="" textlink="">
      <xdr:nvSpPr>
        <xdr:cNvPr id="78" name="n_1mainValue【図書館】&#10;有形固定資産減価償却率"/>
        <xdr:cNvSpPr txBox="1"/>
      </xdr:nvSpPr>
      <xdr:spPr>
        <a:xfrm>
          <a:off x="35820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79" name="n_2mainValue【図書館】&#10;有形固定資産減価償却率"/>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6" name="楕円 115"/>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17"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8" name="楕円 117"/>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19" name="直線コネクタ 118"/>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0" name="楕円 11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1" name="直線コネクタ 120"/>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25"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6"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6" name="楕円 165"/>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67"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68" name="楕円 167"/>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116205</xdr:rowOff>
    </xdr:to>
    <xdr:cxnSp macro="">
      <xdr:nvCxnSpPr>
        <xdr:cNvPr id="169" name="直線コネクタ 168"/>
        <xdr:cNvCxnSpPr/>
      </xdr:nvCxnSpPr>
      <xdr:spPr>
        <a:xfrm flipV="1">
          <a:off x="3797300" y="103517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70" name="楕円 169"/>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60</xdr:row>
      <xdr:rowOff>116205</xdr:rowOff>
    </xdr:to>
    <xdr:cxnSp macro="">
      <xdr:nvCxnSpPr>
        <xdr:cNvPr id="171" name="直線コネクタ 170"/>
        <xdr:cNvCxnSpPr/>
      </xdr:nvCxnSpPr>
      <xdr:spPr>
        <a:xfrm>
          <a:off x="2908300" y="1022604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175" name="n_1mainValue【体育館・プール】&#10;有形固定資産減価償却率"/>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6" name="n_2main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13" name="楕円 212"/>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65295</xdr:rowOff>
    </xdr:from>
    <xdr:ext cx="469744" cy="259045"/>
    <xdr:sp macro="" textlink="">
      <xdr:nvSpPr>
        <xdr:cNvPr id="214" name="【体育館・プール】&#10;一人当たり面積該当値テキスト"/>
        <xdr:cNvSpPr txBox="1"/>
      </xdr:nvSpPr>
      <xdr:spPr>
        <a:xfrm>
          <a:off x="10515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15" name="楕円 214"/>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29718</xdr:rowOff>
    </xdr:to>
    <xdr:cxnSp macro="">
      <xdr:nvCxnSpPr>
        <xdr:cNvPr id="216" name="直線コネクタ 215"/>
        <xdr:cNvCxnSpPr/>
      </xdr:nvCxnSpPr>
      <xdr:spPr>
        <a:xfrm>
          <a:off x="9639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17" name="楕円 216"/>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29718</xdr:rowOff>
    </xdr:to>
    <xdr:cxnSp macro="">
      <xdr:nvCxnSpPr>
        <xdr:cNvPr id="218" name="直線コネクタ 217"/>
        <xdr:cNvCxnSpPr/>
      </xdr:nvCxnSpPr>
      <xdr:spPr>
        <a:xfrm>
          <a:off x="8750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22"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23"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62" name="楕円 261"/>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63"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264" name="楕円 263"/>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19050</xdr:rowOff>
    </xdr:to>
    <xdr:cxnSp macro="">
      <xdr:nvCxnSpPr>
        <xdr:cNvPr id="265" name="直線コネクタ 264"/>
        <xdr:cNvCxnSpPr/>
      </xdr:nvCxnSpPr>
      <xdr:spPr>
        <a:xfrm flipV="1">
          <a:off x="3797300" y="13696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66" name="楕円 265"/>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40005</xdr:rowOff>
    </xdr:to>
    <xdr:cxnSp macro="">
      <xdr:nvCxnSpPr>
        <xdr:cNvPr id="267" name="直線コネクタ 266"/>
        <xdr:cNvCxnSpPr/>
      </xdr:nvCxnSpPr>
      <xdr:spPr>
        <a:xfrm flipV="1">
          <a:off x="2908300" y="137350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271" name="n_1mainValue【福祉施設】&#10;有形固定資産減価償却率"/>
        <xdr:cNvSpPr txBox="1"/>
      </xdr:nvSpPr>
      <xdr:spPr>
        <a:xfrm>
          <a:off x="3582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272"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11" name="楕円 310"/>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12" name="【福祉施設】&#10;一人当たり面積該当値テキスト"/>
        <xdr:cNvSpPr txBox="1"/>
      </xdr:nvSpPr>
      <xdr:spPr>
        <a:xfrm>
          <a:off x="10515600"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13" name="楕円 312"/>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107950</xdr:rowOff>
    </xdr:to>
    <xdr:cxnSp macro="">
      <xdr:nvCxnSpPr>
        <xdr:cNvPr id="314" name="直線コネクタ 313"/>
        <xdr:cNvCxnSpPr/>
      </xdr:nvCxnSpPr>
      <xdr:spPr>
        <a:xfrm>
          <a:off x="9639300" y="1399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15" name="楕円 314"/>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107950</xdr:rowOff>
    </xdr:to>
    <xdr:cxnSp macro="">
      <xdr:nvCxnSpPr>
        <xdr:cNvPr id="316" name="直線コネクタ 315"/>
        <xdr:cNvCxnSpPr/>
      </xdr:nvCxnSpPr>
      <xdr:spPr>
        <a:xfrm>
          <a:off x="8750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20" name="n_1mainValue【福祉施設】&#10;一人当たり面積"/>
        <xdr:cNvSpPr txBox="1"/>
      </xdr:nvSpPr>
      <xdr:spPr>
        <a:xfrm>
          <a:off x="9391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21" name="n_2mainValue【福祉施設】&#10;一人当たり面積"/>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126364</xdr:rowOff>
    </xdr:from>
    <xdr:to>
      <xdr:col>24</xdr:col>
      <xdr:colOff>114300</xdr:colOff>
      <xdr:row>100</xdr:row>
      <xdr:rowOff>56514</xdr:rowOff>
    </xdr:to>
    <xdr:sp macro="" textlink="">
      <xdr:nvSpPr>
        <xdr:cNvPr id="361" name="楕円 360"/>
        <xdr:cNvSpPr/>
      </xdr:nvSpPr>
      <xdr:spPr>
        <a:xfrm>
          <a:off x="45847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73676</xdr:rowOff>
    </xdr:from>
    <xdr:ext cx="405111" cy="259045"/>
    <xdr:sp macro="" textlink="">
      <xdr:nvSpPr>
        <xdr:cNvPr id="362" name="【市民会館】&#10;有形固定資産減価償却率該当値テキスト"/>
        <xdr:cNvSpPr txBox="1"/>
      </xdr:nvSpPr>
      <xdr:spPr>
        <a:xfrm>
          <a:off x="4673600" y="170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126364</xdr:rowOff>
    </xdr:from>
    <xdr:to>
      <xdr:col>20</xdr:col>
      <xdr:colOff>38100</xdr:colOff>
      <xdr:row>100</xdr:row>
      <xdr:rowOff>56514</xdr:rowOff>
    </xdr:to>
    <xdr:sp macro="" textlink="">
      <xdr:nvSpPr>
        <xdr:cNvPr id="363" name="楕円 362"/>
        <xdr:cNvSpPr/>
      </xdr:nvSpPr>
      <xdr:spPr>
        <a:xfrm>
          <a:off x="3746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5714</xdr:rowOff>
    </xdr:from>
    <xdr:to>
      <xdr:col>24</xdr:col>
      <xdr:colOff>63500</xdr:colOff>
      <xdr:row>100</xdr:row>
      <xdr:rowOff>5714</xdr:rowOff>
    </xdr:to>
    <xdr:cxnSp macro="">
      <xdr:nvCxnSpPr>
        <xdr:cNvPr id="364" name="直線コネクタ 363"/>
        <xdr:cNvCxnSpPr/>
      </xdr:nvCxnSpPr>
      <xdr:spPr>
        <a:xfrm>
          <a:off x="3797300" y="17150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128270</xdr:rowOff>
    </xdr:from>
    <xdr:to>
      <xdr:col>15</xdr:col>
      <xdr:colOff>101600</xdr:colOff>
      <xdr:row>100</xdr:row>
      <xdr:rowOff>58420</xdr:rowOff>
    </xdr:to>
    <xdr:sp macro="" textlink="">
      <xdr:nvSpPr>
        <xdr:cNvPr id="365" name="楕円 364"/>
        <xdr:cNvSpPr/>
      </xdr:nvSpPr>
      <xdr:spPr>
        <a:xfrm>
          <a:off x="2857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5714</xdr:rowOff>
    </xdr:from>
    <xdr:to>
      <xdr:col>19</xdr:col>
      <xdr:colOff>177800</xdr:colOff>
      <xdr:row>100</xdr:row>
      <xdr:rowOff>7620</xdr:rowOff>
    </xdr:to>
    <xdr:cxnSp macro="">
      <xdr:nvCxnSpPr>
        <xdr:cNvPr id="366" name="直線コネクタ 365"/>
        <xdr:cNvCxnSpPr/>
      </xdr:nvCxnSpPr>
      <xdr:spPr>
        <a:xfrm flipV="1">
          <a:off x="2908300" y="171507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73041</xdr:rowOff>
    </xdr:from>
    <xdr:ext cx="405111" cy="259045"/>
    <xdr:sp macro="" textlink="">
      <xdr:nvSpPr>
        <xdr:cNvPr id="370" name="n_1mainValue【市民会館】&#10;有形固定資産減価償却率"/>
        <xdr:cNvSpPr txBox="1"/>
      </xdr:nvSpPr>
      <xdr:spPr>
        <a:xfrm>
          <a:off x="35820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74947</xdr:rowOff>
    </xdr:from>
    <xdr:ext cx="405111" cy="259045"/>
    <xdr:sp macro="" textlink="">
      <xdr:nvSpPr>
        <xdr:cNvPr id="371" name="n_2mainValue【市民会館】&#10;有形固定資産減価償却率"/>
        <xdr:cNvSpPr txBox="1"/>
      </xdr:nvSpPr>
      <xdr:spPr>
        <a:xfrm>
          <a:off x="2705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00"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410" name="楕円 409"/>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411" name="【市民会館】&#10;一人当たり面積該当値テキスト"/>
        <xdr:cNvSpPr txBox="1"/>
      </xdr:nvSpPr>
      <xdr:spPr>
        <a:xfrm>
          <a:off x="10515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412" name="楕円 411"/>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114300</xdr:rowOff>
    </xdr:to>
    <xdr:cxnSp macro="">
      <xdr:nvCxnSpPr>
        <xdr:cNvPr id="413" name="直線コネクタ 412"/>
        <xdr:cNvCxnSpPr/>
      </xdr:nvCxnSpPr>
      <xdr:spPr>
        <a:xfrm>
          <a:off x="9639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14" name="楕円 413"/>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114300</xdr:rowOff>
    </xdr:from>
    <xdr:to>
      <xdr:col>50</xdr:col>
      <xdr:colOff>114300</xdr:colOff>
      <xdr:row>108</xdr:row>
      <xdr:rowOff>114300</xdr:rowOff>
    </xdr:to>
    <xdr:cxnSp macro="">
      <xdr:nvCxnSpPr>
        <xdr:cNvPr id="415" name="直線コネクタ 414"/>
        <xdr:cNvCxnSpPr/>
      </xdr:nvCxnSpPr>
      <xdr:spPr>
        <a:xfrm>
          <a:off x="8750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7"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419"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20"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460" name="楕円 459"/>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461" name="【一般廃棄物処理施設】&#10;有形固定資産減価償却率該当値テキスト"/>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62" name="楕円 461"/>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121920</xdr:rowOff>
    </xdr:to>
    <xdr:cxnSp macro="">
      <xdr:nvCxnSpPr>
        <xdr:cNvPr id="463" name="直線コネクタ 462"/>
        <xdr:cNvCxnSpPr/>
      </xdr:nvCxnSpPr>
      <xdr:spPr>
        <a:xfrm flipV="1">
          <a:off x="15481300" y="6589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64" name="楕円 463"/>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127635</xdr:rowOff>
    </xdr:to>
    <xdr:cxnSp macro="">
      <xdr:nvCxnSpPr>
        <xdr:cNvPr id="465" name="直線コネクタ 464"/>
        <xdr:cNvCxnSpPr/>
      </xdr:nvCxnSpPr>
      <xdr:spPr>
        <a:xfrm flipV="1">
          <a:off x="14592300" y="6637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69" name="n_1main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70" name="n_2mainValue【一般廃棄物処理施設】&#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103162</xdr:rowOff>
    </xdr:from>
    <xdr:to>
      <xdr:col>116</xdr:col>
      <xdr:colOff>114300</xdr:colOff>
      <xdr:row>36</xdr:row>
      <xdr:rowOff>33312</xdr:rowOff>
    </xdr:to>
    <xdr:sp macro="" textlink="">
      <xdr:nvSpPr>
        <xdr:cNvPr id="509" name="楕円 508"/>
        <xdr:cNvSpPr/>
      </xdr:nvSpPr>
      <xdr:spPr>
        <a:xfrm>
          <a:off x="22110700" y="6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126039</xdr:rowOff>
    </xdr:from>
    <xdr:ext cx="599010" cy="259045"/>
    <xdr:sp macro="" textlink="">
      <xdr:nvSpPr>
        <xdr:cNvPr id="510" name="【一般廃棄物処理施設】&#10;一人当たり有形固定資産（償却資産）額該当値テキスト"/>
        <xdr:cNvSpPr txBox="1"/>
      </xdr:nvSpPr>
      <xdr:spPr>
        <a:xfrm>
          <a:off x="22199600" y="59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100152</xdr:rowOff>
    </xdr:from>
    <xdr:to>
      <xdr:col>112</xdr:col>
      <xdr:colOff>38100</xdr:colOff>
      <xdr:row>36</xdr:row>
      <xdr:rowOff>30302</xdr:rowOff>
    </xdr:to>
    <xdr:sp macro="" textlink="">
      <xdr:nvSpPr>
        <xdr:cNvPr id="511" name="楕円 510"/>
        <xdr:cNvSpPr/>
      </xdr:nvSpPr>
      <xdr:spPr>
        <a:xfrm>
          <a:off x="212725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150952</xdr:rowOff>
    </xdr:from>
    <xdr:to>
      <xdr:col>116</xdr:col>
      <xdr:colOff>63500</xdr:colOff>
      <xdr:row>35</xdr:row>
      <xdr:rowOff>153962</xdr:rowOff>
    </xdr:to>
    <xdr:cxnSp macro="">
      <xdr:nvCxnSpPr>
        <xdr:cNvPr id="512" name="直線コネクタ 511"/>
        <xdr:cNvCxnSpPr/>
      </xdr:nvCxnSpPr>
      <xdr:spPr>
        <a:xfrm>
          <a:off x="21323300" y="6151702"/>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148387</xdr:rowOff>
    </xdr:from>
    <xdr:to>
      <xdr:col>107</xdr:col>
      <xdr:colOff>101600</xdr:colOff>
      <xdr:row>35</xdr:row>
      <xdr:rowOff>78537</xdr:rowOff>
    </xdr:to>
    <xdr:sp macro="" textlink="">
      <xdr:nvSpPr>
        <xdr:cNvPr id="513" name="楕円 512"/>
        <xdr:cNvSpPr/>
      </xdr:nvSpPr>
      <xdr:spPr>
        <a:xfrm>
          <a:off x="20383500" y="59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27737</xdr:rowOff>
    </xdr:from>
    <xdr:to>
      <xdr:col>111</xdr:col>
      <xdr:colOff>177800</xdr:colOff>
      <xdr:row>35</xdr:row>
      <xdr:rowOff>150952</xdr:rowOff>
    </xdr:to>
    <xdr:cxnSp macro="">
      <xdr:nvCxnSpPr>
        <xdr:cNvPr id="514" name="直線コネクタ 513"/>
        <xdr:cNvCxnSpPr/>
      </xdr:nvCxnSpPr>
      <xdr:spPr>
        <a:xfrm>
          <a:off x="20434300" y="6028487"/>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46829</xdr:rowOff>
    </xdr:from>
    <xdr:ext cx="599010" cy="259045"/>
    <xdr:sp macro="" textlink="">
      <xdr:nvSpPr>
        <xdr:cNvPr id="518" name="n_1mainValue【一般廃棄物処理施設】&#10;一人当たり有形固定資産（償却資産）額"/>
        <xdr:cNvSpPr txBox="1"/>
      </xdr:nvSpPr>
      <xdr:spPr>
        <a:xfrm>
          <a:off x="21011095" y="587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95064</xdr:rowOff>
    </xdr:from>
    <xdr:ext cx="599010" cy="259045"/>
    <xdr:sp macro="" textlink="">
      <xdr:nvSpPr>
        <xdr:cNvPr id="519" name="n_2mainValue【一般廃棄物処理施設】&#10;一人当たり有形固定資産（償却資産）額"/>
        <xdr:cNvSpPr txBox="1"/>
      </xdr:nvSpPr>
      <xdr:spPr>
        <a:xfrm>
          <a:off x="20134795" y="575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86360</xdr:rowOff>
    </xdr:from>
    <xdr:to>
      <xdr:col>85</xdr:col>
      <xdr:colOff>177800</xdr:colOff>
      <xdr:row>56</xdr:row>
      <xdr:rowOff>16510</xdr:rowOff>
    </xdr:to>
    <xdr:sp macro="" textlink="">
      <xdr:nvSpPr>
        <xdr:cNvPr id="557" name="楕円 556"/>
        <xdr:cNvSpPr/>
      </xdr:nvSpPr>
      <xdr:spPr>
        <a:xfrm>
          <a:off x="16268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1287</xdr:rowOff>
    </xdr:from>
    <xdr:ext cx="405111" cy="259045"/>
    <xdr:sp macro="" textlink="">
      <xdr:nvSpPr>
        <xdr:cNvPr id="558" name="【保健センター・保健所】&#10;有形固定資産減価償却率該当値テキスト"/>
        <xdr:cNvSpPr txBox="1"/>
      </xdr:nvSpPr>
      <xdr:spPr>
        <a:xfrm>
          <a:off x="163576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134366</xdr:rowOff>
    </xdr:from>
    <xdr:to>
      <xdr:col>81</xdr:col>
      <xdr:colOff>101600</xdr:colOff>
      <xdr:row>56</xdr:row>
      <xdr:rowOff>64516</xdr:rowOff>
    </xdr:to>
    <xdr:sp macro="" textlink="">
      <xdr:nvSpPr>
        <xdr:cNvPr id="559" name="楕円 558"/>
        <xdr:cNvSpPr/>
      </xdr:nvSpPr>
      <xdr:spPr>
        <a:xfrm>
          <a:off x="15430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13716</xdr:rowOff>
    </xdr:to>
    <xdr:cxnSp macro="">
      <xdr:nvCxnSpPr>
        <xdr:cNvPr id="560" name="直線コネクタ 559"/>
        <xdr:cNvCxnSpPr/>
      </xdr:nvCxnSpPr>
      <xdr:spPr>
        <a:xfrm flipV="1">
          <a:off x="15481300" y="956691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561" name="楕円 560"/>
        <xdr:cNvSpPr/>
      </xdr:nvSpPr>
      <xdr:spPr>
        <a:xfrm>
          <a:off x="14541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xdr:rowOff>
    </xdr:from>
    <xdr:to>
      <xdr:col>81</xdr:col>
      <xdr:colOff>50800</xdr:colOff>
      <xdr:row>56</xdr:row>
      <xdr:rowOff>118872</xdr:rowOff>
    </xdr:to>
    <xdr:cxnSp macro="">
      <xdr:nvCxnSpPr>
        <xdr:cNvPr id="562" name="直線コネクタ 561"/>
        <xdr:cNvCxnSpPr/>
      </xdr:nvCxnSpPr>
      <xdr:spPr>
        <a:xfrm flipV="1">
          <a:off x="14592300" y="96149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81043</xdr:rowOff>
    </xdr:from>
    <xdr:ext cx="405111" cy="259045"/>
    <xdr:sp macro="" textlink="">
      <xdr:nvSpPr>
        <xdr:cNvPr id="566" name="n_1mainValue【保健センター・保健所】&#10;有形固定資産減価償却率"/>
        <xdr:cNvSpPr txBox="1"/>
      </xdr:nvSpPr>
      <xdr:spPr>
        <a:xfrm>
          <a:off x="152660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567" name="n_2mainValue【保健センター・保健所】&#10;有形固定資産減価償却率"/>
        <xdr:cNvSpPr txBox="1"/>
      </xdr:nvSpPr>
      <xdr:spPr>
        <a:xfrm>
          <a:off x="14389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598"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47172</xdr:rowOff>
    </xdr:from>
    <xdr:to>
      <xdr:col>116</xdr:col>
      <xdr:colOff>114300</xdr:colOff>
      <xdr:row>64</xdr:row>
      <xdr:rowOff>148772</xdr:rowOff>
    </xdr:to>
    <xdr:sp macro="" textlink="">
      <xdr:nvSpPr>
        <xdr:cNvPr id="608" name="楕円 607"/>
        <xdr:cNvSpPr/>
      </xdr:nvSpPr>
      <xdr:spPr>
        <a:xfrm>
          <a:off x="221107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133549</xdr:rowOff>
    </xdr:from>
    <xdr:ext cx="469744" cy="259045"/>
    <xdr:sp macro="" textlink="">
      <xdr:nvSpPr>
        <xdr:cNvPr id="609" name="【保健センター・保健所】&#10;一人当たり面積該当値テキスト"/>
        <xdr:cNvSpPr txBox="1"/>
      </xdr:nvSpPr>
      <xdr:spPr>
        <a:xfrm>
          <a:off x="22199600" y="1093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47172</xdr:rowOff>
    </xdr:from>
    <xdr:to>
      <xdr:col>112</xdr:col>
      <xdr:colOff>38100</xdr:colOff>
      <xdr:row>64</xdr:row>
      <xdr:rowOff>148772</xdr:rowOff>
    </xdr:to>
    <xdr:sp macro="" textlink="">
      <xdr:nvSpPr>
        <xdr:cNvPr id="610" name="楕円 609"/>
        <xdr:cNvSpPr/>
      </xdr:nvSpPr>
      <xdr:spPr>
        <a:xfrm>
          <a:off x="21272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97972</xdr:rowOff>
    </xdr:from>
    <xdr:to>
      <xdr:col>116</xdr:col>
      <xdr:colOff>63500</xdr:colOff>
      <xdr:row>64</xdr:row>
      <xdr:rowOff>97972</xdr:rowOff>
    </xdr:to>
    <xdr:cxnSp macro="">
      <xdr:nvCxnSpPr>
        <xdr:cNvPr id="611" name="直線コネクタ 610"/>
        <xdr:cNvCxnSpPr/>
      </xdr:nvCxnSpPr>
      <xdr:spPr>
        <a:xfrm>
          <a:off x="21323300" y="1107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612" name="楕円 611"/>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97972</xdr:rowOff>
    </xdr:to>
    <xdr:cxnSp macro="">
      <xdr:nvCxnSpPr>
        <xdr:cNvPr id="613" name="直線コネクタ 612"/>
        <xdr:cNvCxnSpPr/>
      </xdr:nvCxnSpPr>
      <xdr:spPr>
        <a:xfrm>
          <a:off x="20434300" y="11005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14"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5"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139899</xdr:rowOff>
    </xdr:from>
    <xdr:ext cx="469744" cy="259045"/>
    <xdr:sp macro="" textlink="">
      <xdr:nvSpPr>
        <xdr:cNvPr id="617" name="n_1mainValue【保健センター・保健所】&#10;一人当たり面積"/>
        <xdr:cNvSpPr txBox="1"/>
      </xdr:nvSpPr>
      <xdr:spPr>
        <a:xfrm>
          <a:off x="210757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18"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50"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660" name="楕円 659"/>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16708</xdr:rowOff>
    </xdr:from>
    <xdr:ext cx="405111" cy="259045"/>
    <xdr:sp macro="" textlink="">
      <xdr:nvSpPr>
        <xdr:cNvPr id="661" name="【消防施設】&#10;有形固定資産減価償却率該当値テキスト"/>
        <xdr:cNvSpPr txBox="1"/>
      </xdr:nvSpPr>
      <xdr:spPr>
        <a:xfrm>
          <a:off x="16357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99968</xdr:rowOff>
    </xdr:from>
    <xdr:to>
      <xdr:col>81</xdr:col>
      <xdr:colOff>101600</xdr:colOff>
      <xdr:row>80</xdr:row>
      <xdr:rowOff>30118</xdr:rowOff>
    </xdr:to>
    <xdr:sp macro="" textlink="">
      <xdr:nvSpPr>
        <xdr:cNvPr id="662" name="楕円 661"/>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44631</xdr:rowOff>
    </xdr:to>
    <xdr:cxnSp macro="">
      <xdr:nvCxnSpPr>
        <xdr:cNvPr id="663" name="直線コネクタ 662"/>
        <xdr:cNvCxnSpPr/>
      </xdr:nvCxnSpPr>
      <xdr:spPr>
        <a:xfrm>
          <a:off x="15481300" y="13695318"/>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664" name="楕円 663"/>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41366</xdr:rowOff>
    </xdr:to>
    <xdr:cxnSp macro="">
      <xdr:nvCxnSpPr>
        <xdr:cNvPr id="665" name="直線コネクタ 664"/>
        <xdr:cNvCxnSpPr/>
      </xdr:nvCxnSpPr>
      <xdr:spPr>
        <a:xfrm flipV="1">
          <a:off x="14592300" y="136953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66"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667"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46645</xdr:rowOff>
    </xdr:from>
    <xdr:ext cx="405111" cy="259045"/>
    <xdr:sp macro="" textlink="">
      <xdr:nvSpPr>
        <xdr:cNvPr id="669" name="n_1mainValue【消防施設】&#10;有形固定資産減価償却率"/>
        <xdr:cNvSpPr txBox="1"/>
      </xdr:nvSpPr>
      <xdr:spPr>
        <a:xfrm>
          <a:off x="15266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670" name="n_2mainValue【消防施設】&#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9" name="楕円 70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710" name="【消防施設】&#10;一人当たり面積該当値テキスト"/>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1" name="楕円 71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2" name="直線コネクタ 71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713" name="楕円 712"/>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76200</xdr:rowOff>
    </xdr:to>
    <xdr:cxnSp macro="">
      <xdr:nvCxnSpPr>
        <xdr:cNvPr id="714" name="直線コネクタ 713"/>
        <xdr:cNvCxnSpPr/>
      </xdr:nvCxnSpPr>
      <xdr:spPr>
        <a:xfrm>
          <a:off x="20434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18"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19" name="n_2main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71301</xdr:rowOff>
    </xdr:from>
    <xdr:to>
      <xdr:col>85</xdr:col>
      <xdr:colOff>126364</xdr:colOff>
      <xdr:row>108</xdr:row>
      <xdr:rowOff>141514</xdr:rowOff>
    </xdr:to>
    <xdr:cxnSp macro="">
      <xdr:nvCxnSpPr>
        <xdr:cNvPr id="745" name="直線コネクタ 744"/>
        <xdr:cNvCxnSpPr/>
      </xdr:nvCxnSpPr>
      <xdr:spPr>
        <a:xfrm flipV="1">
          <a:off x="16318864" y="17387751"/>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4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7" name="直線コネクタ 74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17978</xdr:rowOff>
    </xdr:from>
    <xdr:ext cx="405111" cy="259045"/>
    <xdr:sp macro="" textlink="">
      <xdr:nvSpPr>
        <xdr:cNvPr id="748" name="【庁舎】&#10;有形固定資産減価償却率最大値テキスト"/>
        <xdr:cNvSpPr txBox="1"/>
      </xdr:nvSpPr>
      <xdr:spPr>
        <a:xfrm>
          <a:off x="16357600"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71301</xdr:rowOff>
    </xdr:from>
    <xdr:to>
      <xdr:col>86</xdr:col>
      <xdr:colOff>25400</xdr:colOff>
      <xdr:row>101</xdr:row>
      <xdr:rowOff>71301</xdr:rowOff>
    </xdr:to>
    <xdr:cxnSp macro="">
      <xdr:nvCxnSpPr>
        <xdr:cNvPr id="749" name="直線コネクタ 748"/>
        <xdr:cNvCxnSpPr/>
      </xdr:nvCxnSpPr>
      <xdr:spPr>
        <a:xfrm>
          <a:off x="16230600" y="1738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750"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51" name="フローチャート: 判断 75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126637</xdr:rowOff>
    </xdr:from>
    <xdr:to>
      <xdr:col>81</xdr:col>
      <xdr:colOff>101600</xdr:colOff>
      <xdr:row>105</xdr:row>
      <xdr:rowOff>56787</xdr:rowOff>
    </xdr:to>
    <xdr:sp macro="" textlink="">
      <xdr:nvSpPr>
        <xdr:cNvPr id="752" name="フローチャート: 判断 751"/>
        <xdr:cNvSpPr/>
      </xdr:nvSpPr>
      <xdr:spPr>
        <a:xfrm>
          <a:off x="15430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753" name="フローチャート: 判断 752"/>
        <xdr:cNvSpPr/>
      </xdr:nvSpPr>
      <xdr:spPr>
        <a:xfrm>
          <a:off x="14541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754" name="フローチャート: 判断 753"/>
        <xdr:cNvSpPr/>
      </xdr:nvSpPr>
      <xdr:spPr>
        <a:xfrm>
          <a:off x="13652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0" name="楕円 759"/>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61"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97245</xdr:rowOff>
    </xdr:from>
    <xdr:to>
      <xdr:col>81</xdr:col>
      <xdr:colOff>101600</xdr:colOff>
      <xdr:row>107</xdr:row>
      <xdr:rowOff>27395</xdr:rowOff>
    </xdr:to>
    <xdr:sp macro="" textlink="">
      <xdr:nvSpPr>
        <xdr:cNvPr id="762" name="楕円 761"/>
        <xdr:cNvSpPr/>
      </xdr:nvSpPr>
      <xdr:spPr>
        <a:xfrm>
          <a:off x="1543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148045</xdr:rowOff>
    </xdr:to>
    <xdr:cxnSp macro="">
      <xdr:nvCxnSpPr>
        <xdr:cNvPr id="763" name="直線コネクタ 762"/>
        <xdr:cNvCxnSpPr/>
      </xdr:nvCxnSpPr>
      <xdr:spPr>
        <a:xfrm flipV="1">
          <a:off x="15481300" y="182727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89081</xdr:rowOff>
    </xdr:from>
    <xdr:to>
      <xdr:col>76</xdr:col>
      <xdr:colOff>165100</xdr:colOff>
      <xdr:row>101</xdr:row>
      <xdr:rowOff>19231</xdr:rowOff>
    </xdr:to>
    <xdr:sp macro="" textlink="">
      <xdr:nvSpPr>
        <xdr:cNvPr id="764" name="楕円 763"/>
        <xdr:cNvSpPr/>
      </xdr:nvSpPr>
      <xdr:spPr>
        <a:xfrm>
          <a:off x="14541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139881</xdr:rowOff>
    </xdr:from>
    <xdr:to>
      <xdr:col>81</xdr:col>
      <xdr:colOff>50800</xdr:colOff>
      <xdr:row>106</xdr:row>
      <xdr:rowOff>148045</xdr:rowOff>
    </xdr:to>
    <xdr:cxnSp macro="">
      <xdr:nvCxnSpPr>
        <xdr:cNvPr id="765" name="直線コネクタ 764"/>
        <xdr:cNvCxnSpPr/>
      </xdr:nvCxnSpPr>
      <xdr:spPr>
        <a:xfrm>
          <a:off x="14592300" y="17284881"/>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73314</xdr:rowOff>
    </xdr:from>
    <xdr:ext cx="405111" cy="259045"/>
    <xdr:sp macro="" textlink="">
      <xdr:nvSpPr>
        <xdr:cNvPr id="766" name="n_1aveValue【庁舎】&#10;有形固定資産減価償却率"/>
        <xdr:cNvSpPr txBox="1"/>
      </xdr:nvSpPr>
      <xdr:spPr>
        <a:xfrm>
          <a:off x="15266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88735</xdr:rowOff>
    </xdr:from>
    <xdr:ext cx="405111" cy="259045"/>
    <xdr:sp macro="" textlink="">
      <xdr:nvSpPr>
        <xdr:cNvPr id="767" name="n_2aveValue【庁舎】&#10;有形固定資産減価償却率"/>
        <xdr:cNvSpPr txBox="1"/>
      </xdr:nvSpPr>
      <xdr:spPr>
        <a:xfrm>
          <a:off x="14389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99440</xdr:rowOff>
    </xdr:from>
    <xdr:ext cx="405111" cy="259045"/>
    <xdr:sp macro="" textlink="">
      <xdr:nvSpPr>
        <xdr:cNvPr id="768" name="n_3aveValue【庁舎】&#10;有形固定資産減価償却率"/>
        <xdr:cNvSpPr txBox="1"/>
      </xdr:nvSpPr>
      <xdr:spPr>
        <a:xfrm>
          <a:off x="13500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18522</xdr:rowOff>
    </xdr:from>
    <xdr:ext cx="405111" cy="259045"/>
    <xdr:sp macro="" textlink="">
      <xdr:nvSpPr>
        <xdr:cNvPr id="769" name="n_1mainValue【庁舎】&#10;有形固定資産減価償却率"/>
        <xdr:cNvSpPr txBox="1"/>
      </xdr:nvSpPr>
      <xdr:spPr>
        <a:xfrm>
          <a:off x="15266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35758</xdr:rowOff>
    </xdr:from>
    <xdr:ext cx="405111" cy="259045"/>
    <xdr:sp macro="" textlink="">
      <xdr:nvSpPr>
        <xdr:cNvPr id="770" name="n_2mainValue【庁舎】&#10;有形固定資産減価償却率"/>
        <xdr:cNvSpPr txBox="1"/>
      </xdr:nvSpPr>
      <xdr:spPr>
        <a:xfrm>
          <a:off x="143897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1" name="直線コネクタ 7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2" name="テキスト ボックス 7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3" name="直線コネクタ 7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4" name="テキスト ボックス 7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5" name="直線コネクタ 7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6" name="テキスト ボックス 7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7" name="直線コネクタ 7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8" name="テキスト ボックス 7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2" name="直線コネクタ 791"/>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4" name="直線コネクタ 79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5"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6" name="直線コネクタ 795"/>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7"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8" name="フローチャート: 判断 797"/>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9" name="フローチャート: 判断 798"/>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00" name="フローチャート: 判断 799"/>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01" name="フローチャート: 判断 800"/>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07" name="楕円 806"/>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08" name="【庁舎】&#10;一人当たり面積該当値テキスト"/>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91694</xdr:rowOff>
    </xdr:from>
    <xdr:to>
      <xdr:col>112</xdr:col>
      <xdr:colOff>38100</xdr:colOff>
      <xdr:row>104</xdr:row>
      <xdr:rowOff>21844</xdr:rowOff>
    </xdr:to>
    <xdr:sp macro="" textlink="">
      <xdr:nvSpPr>
        <xdr:cNvPr id="809" name="楕円 808"/>
        <xdr:cNvSpPr/>
      </xdr:nvSpPr>
      <xdr:spPr>
        <a:xfrm>
          <a:off x="2127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142494</xdr:rowOff>
    </xdr:from>
    <xdr:to>
      <xdr:col>116</xdr:col>
      <xdr:colOff>63500</xdr:colOff>
      <xdr:row>103</xdr:row>
      <xdr:rowOff>147065</xdr:rowOff>
    </xdr:to>
    <xdr:cxnSp macro="">
      <xdr:nvCxnSpPr>
        <xdr:cNvPr id="810" name="直線コネクタ 809"/>
        <xdr:cNvCxnSpPr/>
      </xdr:nvCxnSpPr>
      <xdr:spPr>
        <a:xfrm>
          <a:off x="21323300" y="178018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11" name="楕円 810"/>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142494</xdr:rowOff>
    </xdr:from>
    <xdr:to>
      <xdr:col>111</xdr:col>
      <xdr:colOff>177800</xdr:colOff>
      <xdr:row>106</xdr:row>
      <xdr:rowOff>7620</xdr:rowOff>
    </xdr:to>
    <xdr:cxnSp macro="">
      <xdr:nvCxnSpPr>
        <xdr:cNvPr id="812" name="直線コネクタ 811"/>
        <xdr:cNvCxnSpPr/>
      </xdr:nvCxnSpPr>
      <xdr:spPr>
        <a:xfrm flipV="1">
          <a:off x="20434300" y="178018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3"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4"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5"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38371</xdr:rowOff>
    </xdr:from>
    <xdr:ext cx="469744" cy="259045"/>
    <xdr:sp macro="" textlink="">
      <xdr:nvSpPr>
        <xdr:cNvPr id="816" name="n_1mainValue【庁舎】&#10;一人当たり面積"/>
        <xdr:cNvSpPr txBox="1"/>
      </xdr:nvSpPr>
      <xdr:spPr>
        <a:xfrm>
          <a:off x="21075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7"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一般廃棄物処理施設と体育館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プールを除いて類似団体より高い水準にありますが、庁舎</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年度に建設工事が完了したことから</a:t>
          </a:r>
          <a:r>
            <a:rPr kumimoji="1" lang="ja-JP" altLang="en-US" sz="1100">
              <a:solidFill>
                <a:schemeClr val="dk1"/>
              </a:solidFill>
              <a:effectLst/>
              <a:latin typeface="+mn-lt"/>
              <a:ea typeface="+mn-ea"/>
              <a:cs typeface="+mn-cs"/>
            </a:rPr>
            <a:t>低い水準となっております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大久保図書館、市民会館、消防庁舎は順次建替えを予定しており、同様に有形固定資産減価償却率は下がる見込みとなっています。</a:t>
          </a:r>
          <a:endParaRPr lang="ja-JP" altLang="ja-JP" sz="1400">
            <a:effectLst/>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61215026</v>
      </c>
      <c r="BO4" s="461"/>
      <c r="BP4" s="461"/>
      <c r="BQ4" s="461"/>
      <c r="BR4" s="461"/>
      <c r="BS4" s="461"/>
      <c r="BT4" s="461"/>
      <c r="BU4" s="462"/>
      <c r="BV4" s="460">
        <v>59041115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6.7</v>
      </c>
      <c r="CU4" s="642"/>
      <c r="CV4" s="642"/>
      <c r="CW4" s="642"/>
      <c r="CX4" s="642"/>
      <c r="CY4" s="642"/>
      <c r="CZ4" s="642"/>
      <c r="DA4" s="643"/>
      <c r="DB4" s="641">
        <v>7.2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58800856</v>
      </c>
      <c r="BO5" s="466"/>
      <c r="BP5" s="466"/>
      <c r="BQ5" s="466"/>
      <c r="BR5" s="466"/>
      <c r="BS5" s="466"/>
      <c r="BT5" s="466"/>
      <c r="BU5" s="467"/>
      <c r="BV5" s="465">
        <v>56665812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96.3</v>
      </c>
      <c r="CU5" s="436"/>
      <c r="CV5" s="436"/>
      <c r="CW5" s="436"/>
      <c r="CX5" s="436"/>
      <c r="CY5" s="436"/>
      <c r="CZ5" s="436"/>
      <c r="DA5" s="437"/>
      <c r="DB5" s="435">
        <v>94.9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2414170</v>
      </c>
      <c r="BO6" s="466"/>
      <c r="BP6" s="466"/>
      <c r="BQ6" s="466"/>
      <c r="BR6" s="466"/>
      <c r="BS6" s="466"/>
      <c r="BT6" s="466"/>
      <c r="BU6" s="467"/>
      <c r="BV6" s="465">
        <v>2375303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100.9</v>
      </c>
      <c r="CU6" s="616"/>
      <c r="CV6" s="616"/>
      <c r="CW6" s="616"/>
      <c r="CX6" s="616"/>
      <c r="CY6" s="616"/>
      <c r="CZ6" s="616"/>
      <c r="DA6" s="617"/>
      <c r="DB6" s="615">
        <v>99.9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245858</v>
      </c>
      <c r="BO7" s="466"/>
      <c r="BP7" s="466"/>
      <c r="BQ7" s="466"/>
      <c r="BR7" s="466"/>
      <c r="BS7" s="466"/>
      <c r="BT7" s="466"/>
      <c r="BU7" s="467"/>
      <c r="BV7" s="465">
        <v>56461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32549113</v>
      </c>
      <c r="CU7" s="466"/>
      <c r="CV7" s="466"/>
      <c r="CW7" s="466"/>
      <c r="CX7" s="466"/>
      <c r="CY7" s="466"/>
      <c r="CZ7" s="466"/>
      <c r="DA7" s="467"/>
      <c r="DB7" s="465">
        <v>31991976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2168312</v>
      </c>
      <c r="BO8" s="466"/>
      <c r="BP8" s="466"/>
      <c r="BQ8" s="466"/>
      <c r="BR8" s="466"/>
      <c r="BS8" s="466"/>
      <c r="BT8" s="466"/>
      <c r="BU8" s="467"/>
      <c r="BV8" s="465">
        <v>2318842</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0.94</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167909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-150530</v>
      </c>
      <c r="BO9" s="466"/>
      <c r="BP9" s="466"/>
      <c r="BQ9" s="466"/>
      <c r="BR9" s="466"/>
      <c r="BS9" s="466"/>
      <c r="BT9" s="466"/>
      <c r="BU9" s="467"/>
      <c r="BV9" s="465">
        <v>103546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11.1</v>
      </c>
      <c r="CU9" s="436"/>
      <c r="CV9" s="436"/>
      <c r="CW9" s="436"/>
      <c r="CX9" s="436"/>
      <c r="CY9" s="436"/>
      <c r="CZ9" s="436"/>
      <c r="DA9" s="437"/>
      <c r="DB9" s="435">
        <v>10.5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164530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102</v>
      </c>
      <c r="AV10" s="523"/>
      <c r="AW10" s="523"/>
      <c r="AX10" s="523"/>
      <c r="AY10" s="445" t="s">
        <v>121</v>
      </c>
      <c r="AZ10" s="446"/>
      <c r="BA10" s="446"/>
      <c r="BB10" s="446"/>
      <c r="BC10" s="446"/>
      <c r="BD10" s="446"/>
      <c r="BE10" s="446"/>
      <c r="BF10" s="446"/>
      <c r="BG10" s="446"/>
      <c r="BH10" s="446"/>
      <c r="BI10" s="446"/>
      <c r="BJ10" s="446"/>
      <c r="BK10" s="446"/>
      <c r="BL10" s="446"/>
      <c r="BM10" s="447"/>
      <c r="BN10" s="465">
        <v>702</v>
      </c>
      <c r="BO10" s="466"/>
      <c r="BP10" s="466"/>
      <c r="BQ10" s="466"/>
      <c r="BR10" s="466"/>
      <c r="BS10" s="466"/>
      <c r="BT10" s="466"/>
      <c r="BU10" s="467"/>
      <c r="BV10" s="465">
        <v>2439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173205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1700000</v>
      </c>
      <c r="BO12" s="466"/>
      <c r="BP12" s="466"/>
      <c r="BQ12" s="466"/>
      <c r="BR12" s="466"/>
      <c r="BS12" s="466"/>
      <c r="BT12" s="466"/>
      <c r="BU12" s="467"/>
      <c r="BV12" s="465">
        <v>1700000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169153</v>
      </c>
      <c r="S13" s="569"/>
      <c r="T13" s="569"/>
      <c r="U13" s="569"/>
      <c r="V13" s="570"/>
      <c r="W13" s="556" t="s">
        <v>137</v>
      </c>
      <c r="X13" s="478"/>
      <c r="Y13" s="478"/>
      <c r="Z13" s="478"/>
      <c r="AA13" s="478"/>
      <c r="AB13" s="479"/>
      <c r="AC13" s="441">
        <v>306</v>
      </c>
      <c r="AD13" s="442"/>
      <c r="AE13" s="442"/>
      <c r="AF13" s="442"/>
      <c r="AG13" s="443"/>
      <c r="AH13" s="441">
        <v>312</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-1849828</v>
      </c>
      <c r="BO13" s="466"/>
      <c r="BP13" s="466"/>
      <c r="BQ13" s="466"/>
      <c r="BR13" s="466"/>
      <c r="BS13" s="466"/>
      <c r="BT13" s="466"/>
      <c r="BU13" s="467"/>
      <c r="BV13" s="465">
        <v>-1594015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4.8</v>
      </c>
      <c r="CU13" s="436"/>
      <c r="CV13" s="436"/>
      <c r="CW13" s="436"/>
      <c r="CX13" s="436"/>
      <c r="CY13" s="436"/>
      <c r="CZ13" s="436"/>
      <c r="DA13" s="437"/>
      <c r="DB13" s="435">
        <v>3.7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172632</v>
      </c>
      <c r="S14" s="569"/>
      <c r="T14" s="569"/>
      <c r="U14" s="569"/>
      <c r="V14" s="570"/>
      <c r="W14" s="571"/>
      <c r="X14" s="481"/>
      <c r="Y14" s="481"/>
      <c r="Z14" s="481"/>
      <c r="AA14" s="481"/>
      <c r="AB14" s="482"/>
      <c r="AC14" s="561">
        <v>0.4</v>
      </c>
      <c r="AD14" s="562"/>
      <c r="AE14" s="562"/>
      <c r="AF14" s="562"/>
      <c r="AG14" s="563"/>
      <c r="AH14" s="561">
        <v>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36.700000000000003</v>
      </c>
      <c r="CU14" s="573"/>
      <c r="CV14" s="573"/>
      <c r="CW14" s="573"/>
      <c r="CX14" s="573"/>
      <c r="CY14" s="573"/>
      <c r="CZ14" s="573"/>
      <c r="DA14" s="574"/>
      <c r="DB14" s="572">
        <v>26.6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144</v>
      </c>
      <c r="N15" s="566"/>
      <c r="O15" s="566"/>
      <c r="P15" s="566"/>
      <c r="Q15" s="567"/>
      <c r="R15" s="568">
        <v>168940</v>
      </c>
      <c r="S15" s="569"/>
      <c r="T15" s="569"/>
      <c r="U15" s="569"/>
      <c r="V15" s="570"/>
      <c r="W15" s="556" t="s">
        <v>145</v>
      </c>
      <c r="X15" s="478"/>
      <c r="Y15" s="478"/>
      <c r="Z15" s="478"/>
      <c r="AA15" s="478"/>
      <c r="AB15" s="479"/>
      <c r="AC15" s="441">
        <v>13664</v>
      </c>
      <c r="AD15" s="442"/>
      <c r="AE15" s="442"/>
      <c r="AF15" s="442"/>
      <c r="AG15" s="443"/>
      <c r="AH15" s="441">
        <v>12557</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23012840</v>
      </c>
      <c r="BO15" s="461"/>
      <c r="BP15" s="461"/>
      <c r="BQ15" s="461"/>
      <c r="BR15" s="461"/>
      <c r="BS15" s="461"/>
      <c r="BT15" s="461"/>
      <c r="BU15" s="462"/>
      <c r="BV15" s="460">
        <v>22370786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18.3</v>
      </c>
      <c r="AD16" s="562"/>
      <c r="AE16" s="562"/>
      <c r="AF16" s="562"/>
      <c r="AG16" s="563"/>
      <c r="AH16" s="561">
        <v>17.600000000000001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24253548</v>
      </c>
      <c r="BO16" s="466"/>
      <c r="BP16" s="466"/>
      <c r="BQ16" s="466"/>
      <c r="BR16" s="466"/>
      <c r="BS16" s="466"/>
      <c r="BT16" s="466"/>
      <c r="BU16" s="467"/>
      <c r="BV16" s="465">
        <v>23835554</v>
      </c>
      <c r="BW16" s="466"/>
      <c r="BX16" s="466"/>
      <c r="BY16" s="466"/>
      <c r="BZ16" s="466"/>
      <c r="CA16" s="466"/>
      <c r="CB16" s="466"/>
      <c r="CC16" s="467"/>
      <c r="CD16" s="200"/>
      <c r="CE16" s="463" t="s">
        <v>151</v>
      </c>
      <c r="CF16" s="463"/>
      <c r="CG16" s="463"/>
      <c r="CH16" s="463"/>
      <c r="CI16" s="463"/>
      <c r="CJ16" s="463"/>
      <c r="CK16" s="463"/>
      <c r="CL16" s="463"/>
      <c r="CM16" s="463"/>
      <c r="CN16" s="463"/>
      <c r="CO16" s="463"/>
      <c r="CP16" s="463"/>
      <c r="CQ16" s="463"/>
      <c r="CR16" s="463"/>
      <c r="CS16" s="464"/>
      <c r="CT16" s="435">
        <v>19.100000000000001</v>
      </c>
      <c r="CU16" s="436"/>
      <c r="CV16" s="436"/>
      <c r="CW16" s="436"/>
      <c r="CX16" s="436"/>
      <c r="CY16" s="436"/>
      <c r="CZ16" s="436"/>
      <c r="DA16" s="437"/>
      <c r="DB16" s="435" t="s">
        <v>128</v>
      </c>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60769</v>
      </c>
      <c r="AD17" s="442"/>
      <c r="AE17" s="442"/>
      <c r="AF17" s="442"/>
      <c r="AG17" s="443"/>
      <c r="AH17" s="441">
        <v>58581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29713812</v>
      </c>
      <c r="BO17" s="466"/>
      <c r="BP17" s="466"/>
      <c r="BQ17" s="466"/>
      <c r="BR17" s="466"/>
      <c r="BS17" s="466"/>
      <c r="BT17" s="466"/>
      <c r="BU17" s="467"/>
      <c r="BV17" s="465">
        <v>28912575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20.97</v>
      </c>
      <c r="M18" s="530"/>
      <c r="N18" s="530"/>
      <c r="O18" s="530"/>
      <c r="P18" s="530"/>
      <c r="Q18" s="530"/>
      <c r="R18" s="531"/>
      <c r="S18" s="531"/>
      <c r="T18" s="531"/>
      <c r="U18" s="531"/>
      <c r="V18" s="532"/>
      <c r="W18" s="546"/>
      <c r="X18" s="547"/>
      <c r="Y18" s="547"/>
      <c r="Z18" s="547"/>
      <c r="AA18" s="547"/>
      <c r="AB18" s="557"/>
      <c r="AC18" s="429">
        <v>81.3</v>
      </c>
      <c r="AD18" s="430"/>
      <c r="AE18" s="430"/>
      <c r="AF18" s="430"/>
      <c r="AG18" s="533"/>
      <c r="AH18" s="429">
        <v>82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31945758</v>
      </c>
      <c r="BO18" s="466"/>
      <c r="BP18" s="466"/>
      <c r="BQ18" s="466"/>
      <c r="BR18" s="466"/>
      <c r="BS18" s="466"/>
      <c r="BT18" s="466"/>
      <c r="BU18" s="467"/>
      <c r="BV18" s="465">
        <v>30955460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8007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38999755</v>
      </c>
      <c r="BO19" s="466"/>
      <c r="BP19" s="466"/>
      <c r="BQ19" s="466"/>
      <c r="BR19" s="466"/>
      <c r="BS19" s="466"/>
      <c r="BT19" s="466"/>
      <c r="BU19" s="467"/>
      <c r="BV19" s="465">
        <v>38765433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72350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48564577</v>
      </c>
      <c r="BO23" s="466"/>
      <c r="BP23" s="466"/>
      <c r="BQ23" s="466"/>
      <c r="BR23" s="466"/>
      <c r="BS23" s="466"/>
      <c r="BT23" s="466"/>
      <c r="BU23" s="467"/>
      <c r="BV23" s="465">
        <v>45595877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9500</v>
      </c>
      <c r="R24" s="442"/>
      <c r="S24" s="442"/>
      <c r="T24" s="442"/>
      <c r="U24" s="442"/>
      <c r="V24" s="443"/>
      <c r="W24" s="507"/>
      <c r="X24" s="498"/>
      <c r="Y24" s="499"/>
      <c r="Z24" s="438" t="s">
        <v>170</v>
      </c>
      <c r="AA24" s="439"/>
      <c r="AB24" s="439"/>
      <c r="AC24" s="439"/>
      <c r="AD24" s="439"/>
      <c r="AE24" s="439"/>
      <c r="AF24" s="439"/>
      <c r="AG24" s="440"/>
      <c r="AH24" s="441">
        <v>1046</v>
      </c>
      <c r="AI24" s="442"/>
      <c r="AJ24" s="442"/>
      <c r="AK24" s="442"/>
      <c r="AL24" s="443"/>
      <c r="AM24" s="441">
        <v>3255152</v>
      </c>
      <c r="AN24" s="442"/>
      <c r="AO24" s="442"/>
      <c r="AP24" s="442"/>
      <c r="AQ24" s="442"/>
      <c r="AR24" s="443"/>
      <c r="AS24" s="441">
        <v>3112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35395618</v>
      </c>
      <c r="BO24" s="466"/>
      <c r="BP24" s="466"/>
      <c r="BQ24" s="466"/>
      <c r="BR24" s="466"/>
      <c r="BS24" s="466"/>
      <c r="BT24" s="466"/>
      <c r="BU24" s="467"/>
      <c r="BV24" s="465">
        <v>34423808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8100</v>
      </c>
      <c r="R25" s="442"/>
      <c r="S25" s="442"/>
      <c r="T25" s="442"/>
      <c r="U25" s="442"/>
      <c r="V25" s="443"/>
      <c r="W25" s="507"/>
      <c r="X25" s="498"/>
      <c r="Y25" s="499"/>
      <c r="Z25" s="438" t="s">
        <v>173</v>
      </c>
      <c r="AA25" s="439"/>
      <c r="AB25" s="439"/>
      <c r="AC25" s="439"/>
      <c r="AD25" s="439"/>
      <c r="AE25" s="439"/>
      <c r="AF25" s="439"/>
      <c r="AG25" s="440"/>
      <c r="AH25" s="441">
        <v>204</v>
      </c>
      <c r="AI25" s="442"/>
      <c r="AJ25" s="442"/>
      <c r="AK25" s="442"/>
      <c r="AL25" s="443"/>
      <c r="AM25" s="441">
        <v>607308</v>
      </c>
      <c r="AN25" s="442"/>
      <c r="AO25" s="442"/>
      <c r="AP25" s="442"/>
      <c r="AQ25" s="442"/>
      <c r="AR25" s="443"/>
      <c r="AS25" s="441">
        <v>2977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21455823</v>
      </c>
      <c r="BO25" s="461"/>
      <c r="BP25" s="461"/>
      <c r="BQ25" s="461"/>
      <c r="BR25" s="461"/>
      <c r="BS25" s="461"/>
      <c r="BT25" s="461"/>
      <c r="BU25" s="462"/>
      <c r="BV25" s="460">
        <v>18950631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7300</v>
      </c>
      <c r="R26" s="442"/>
      <c r="S26" s="442"/>
      <c r="T26" s="442"/>
      <c r="U26" s="442"/>
      <c r="V26" s="443"/>
      <c r="W26" s="507"/>
      <c r="X26" s="498"/>
      <c r="Y26" s="499"/>
      <c r="Z26" s="438" t="s">
        <v>176</v>
      </c>
      <c r="AA26" s="520"/>
      <c r="AB26" s="520"/>
      <c r="AC26" s="520"/>
      <c r="AD26" s="520"/>
      <c r="AE26" s="520"/>
      <c r="AF26" s="520"/>
      <c r="AG26" s="521"/>
      <c r="AH26" s="441">
        <v>66</v>
      </c>
      <c r="AI26" s="442"/>
      <c r="AJ26" s="442"/>
      <c r="AK26" s="442"/>
      <c r="AL26" s="443"/>
      <c r="AM26" s="441">
        <v>227304</v>
      </c>
      <c r="AN26" s="442"/>
      <c r="AO26" s="442"/>
      <c r="AP26" s="442"/>
      <c r="AQ26" s="442"/>
      <c r="AR26" s="443"/>
      <c r="AS26" s="441">
        <v>3444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v>20000</v>
      </c>
      <c r="BO26" s="466"/>
      <c r="BP26" s="466"/>
      <c r="BQ26" s="466"/>
      <c r="BR26" s="466"/>
      <c r="BS26" s="466"/>
      <c r="BT26" s="466"/>
      <c r="BU26" s="467"/>
      <c r="BV26" s="465">
        <v>20000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5400</v>
      </c>
      <c r="R27" s="442"/>
      <c r="S27" s="442"/>
      <c r="T27" s="442"/>
      <c r="U27" s="442"/>
      <c r="V27" s="443"/>
      <c r="W27" s="507"/>
      <c r="X27" s="498"/>
      <c r="Y27" s="499"/>
      <c r="Z27" s="438" t="s">
        <v>179</v>
      </c>
      <c r="AA27" s="439"/>
      <c r="AB27" s="439"/>
      <c r="AC27" s="439"/>
      <c r="AD27" s="439"/>
      <c r="AE27" s="439"/>
      <c r="AF27" s="439"/>
      <c r="AG27" s="440"/>
      <c r="AH27" s="441">
        <v>224</v>
      </c>
      <c r="AI27" s="442"/>
      <c r="AJ27" s="442"/>
      <c r="AK27" s="442"/>
      <c r="AL27" s="443"/>
      <c r="AM27" s="441">
        <v>727721</v>
      </c>
      <c r="AN27" s="442"/>
      <c r="AO27" s="442"/>
      <c r="AP27" s="442"/>
      <c r="AQ27" s="442"/>
      <c r="AR27" s="443"/>
      <c r="AS27" s="441">
        <v>3249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181</v>
      </c>
      <c r="BO27" s="469"/>
      <c r="BP27" s="469"/>
      <c r="BQ27" s="469"/>
      <c r="BR27" s="469"/>
      <c r="BS27" s="469"/>
      <c r="BT27" s="469"/>
      <c r="BU27" s="470"/>
      <c r="BV27" s="468" t="s">
        <v>181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5000</v>
      </c>
      <c r="R28" s="442"/>
      <c r="S28" s="442"/>
      <c r="T28" s="442"/>
      <c r="U28" s="442"/>
      <c r="V28" s="443"/>
      <c r="W28" s="507"/>
      <c r="X28" s="498"/>
      <c r="Y28" s="499"/>
      <c r="Z28" s="438" t="s">
        <v>183</v>
      </c>
      <c r="AA28" s="439"/>
      <c r="AB28" s="439"/>
      <c r="AC28" s="439"/>
      <c r="AD28" s="439"/>
      <c r="AE28" s="439"/>
      <c r="AF28" s="439"/>
      <c r="AG28" s="440"/>
      <c r="AH28" s="441" t="s">
        <v>181</v>
      </c>
      <c r="AI28" s="442"/>
      <c r="AJ28" s="442"/>
      <c r="AK28" s="442"/>
      <c r="AL28" s="443"/>
      <c r="AM28" s="441" t="s">
        <v>128</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4816718</v>
      </c>
      <c r="BO28" s="461"/>
      <c r="BP28" s="461"/>
      <c r="BQ28" s="461"/>
      <c r="BR28" s="461"/>
      <c r="BS28" s="461"/>
      <c r="BT28" s="461"/>
      <c r="BU28" s="462"/>
      <c r="BV28" s="460">
        <v>5316016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28</v>
      </c>
      <c r="M29" s="442"/>
      <c r="N29" s="442"/>
      <c r="O29" s="442"/>
      <c r="P29" s="443"/>
      <c r="Q29" s="441">
        <v>4800</v>
      </c>
      <c r="R29" s="442"/>
      <c r="S29" s="442"/>
      <c r="T29" s="442"/>
      <c r="U29" s="442"/>
      <c r="V29" s="443"/>
      <c r="W29" s="508"/>
      <c r="X29" s="509"/>
      <c r="Y29" s="510"/>
      <c r="Z29" s="438" t="s">
        <v>186</v>
      </c>
      <c r="AA29" s="439"/>
      <c r="AB29" s="439"/>
      <c r="AC29" s="439"/>
      <c r="AD29" s="439"/>
      <c r="AE29" s="439"/>
      <c r="AF29" s="439"/>
      <c r="AG29" s="440"/>
      <c r="AH29" s="441">
        <v>1270</v>
      </c>
      <c r="AI29" s="442"/>
      <c r="AJ29" s="442"/>
      <c r="AK29" s="442"/>
      <c r="AL29" s="443"/>
      <c r="AM29" s="441">
        <v>3982873</v>
      </c>
      <c r="AN29" s="442"/>
      <c r="AO29" s="442"/>
      <c r="AP29" s="442"/>
      <c r="AQ29" s="442"/>
      <c r="AR29" s="443"/>
      <c r="AS29" s="441">
        <v>3136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415177</v>
      </c>
      <c r="BO29" s="466"/>
      <c r="BP29" s="466"/>
      <c r="BQ29" s="466"/>
      <c r="BR29" s="466"/>
      <c r="BS29" s="466"/>
      <c r="BT29" s="466"/>
      <c r="BU29" s="467"/>
      <c r="BV29" s="465">
        <v>592951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101.6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7330226</v>
      </c>
      <c r="BO30" s="469"/>
      <c r="BP30" s="469"/>
      <c r="BQ30" s="469"/>
      <c r="BR30" s="469"/>
      <c r="BS30" s="469"/>
      <c r="BT30" s="469"/>
      <c r="BU30" s="470"/>
      <c r="BV30" s="468">
        <v>7432467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ガス事業会計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習志野市開発公社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習志野文化ホール</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習志野市スポーツ振興協会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四市複合事務組合(一般会計)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千葉県競馬組合(一般会計)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北千葉広域水道企業団(水道用水供給事業会計)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千葉県後期高齢者医療広域連合(一般会計)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千葉県後期高齢者医療広域連合(後期高齢者医療特別会計)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MiddhhcRubLnARHmrgh+DsY0LIjvt9NzN8+eXQfkxvy/zipQP7aXn/u4ZProafFMs4b4/9weUkf4muTUh6lPbQ==" saltValue="pBLp5z2CQwBunfYyqT3V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28669962</v>
      </c>
      <c r="S5" s="727"/>
      <c r="T5" s="727"/>
      <c r="U5" s="727"/>
      <c r="V5" s="727"/>
      <c r="W5" s="727"/>
      <c r="X5" s="727"/>
      <c r="Y5" s="773"/>
      <c r="Z5" s="791">
        <v>46.8</v>
      </c>
      <c r="AA5" s="791"/>
      <c r="AB5" s="791"/>
      <c r="AC5" s="791"/>
      <c r="AD5" s="792">
        <v>26459557</v>
      </c>
      <c r="AE5" s="792"/>
      <c r="AF5" s="792"/>
      <c r="AG5" s="792"/>
      <c r="AH5" s="792"/>
      <c r="AI5" s="792"/>
      <c r="AJ5" s="792"/>
      <c r="AK5" s="792"/>
      <c r="AL5" s="774">
        <v>83.6</v>
      </c>
      <c r="AM5" s="743"/>
      <c r="AN5" s="743"/>
      <c r="AO5" s="775"/>
      <c r="AP5" s="760" t="s">
        <v>226</v>
      </c>
      <c r="AQ5" s="761"/>
      <c r="AR5" s="761"/>
      <c r="AS5" s="761"/>
      <c r="AT5" s="761"/>
      <c r="AU5" s="761"/>
      <c r="AV5" s="761"/>
      <c r="AW5" s="761"/>
      <c r="AX5" s="761"/>
      <c r="AY5" s="761"/>
      <c r="AZ5" s="761"/>
      <c r="BA5" s="761"/>
      <c r="BB5" s="761"/>
      <c r="BC5" s="761"/>
      <c r="BD5" s="761"/>
      <c r="BE5" s="761"/>
      <c r="BF5" s="762"/>
      <c r="BG5" s="661">
        <v>26459557</v>
      </c>
      <c r="BH5" s="664"/>
      <c r="BI5" s="664"/>
      <c r="BJ5" s="664"/>
      <c r="BK5" s="664"/>
      <c r="BL5" s="664"/>
      <c r="BM5" s="664"/>
      <c r="BN5" s="665"/>
      <c r="BO5" s="723">
        <v>92.3</v>
      </c>
      <c r="BP5" s="723"/>
      <c r="BQ5" s="723"/>
      <c r="BR5" s="723"/>
      <c r="BS5" s="724">
        <v>301284</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270810</v>
      </c>
      <c r="S6" s="664"/>
      <c r="T6" s="664"/>
      <c r="U6" s="664"/>
      <c r="V6" s="664"/>
      <c r="W6" s="664"/>
      <c r="X6" s="664"/>
      <c r="Y6" s="665"/>
      <c r="Z6" s="723">
        <v>0.4</v>
      </c>
      <c r="AA6" s="723"/>
      <c r="AB6" s="723"/>
      <c r="AC6" s="723"/>
      <c r="AD6" s="724">
        <v>270810</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26459557</v>
      </c>
      <c r="BH6" s="664"/>
      <c r="BI6" s="664"/>
      <c r="BJ6" s="664"/>
      <c r="BK6" s="664"/>
      <c r="BL6" s="664"/>
      <c r="BM6" s="664"/>
      <c r="BN6" s="665"/>
      <c r="BO6" s="723">
        <v>92.3</v>
      </c>
      <c r="BP6" s="723"/>
      <c r="BQ6" s="723"/>
      <c r="BR6" s="723"/>
      <c r="BS6" s="724">
        <v>301284</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462222</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461970</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41975</v>
      </c>
      <c r="S7" s="664"/>
      <c r="T7" s="664"/>
      <c r="U7" s="664"/>
      <c r="V7" s="664"/>
      <c r="W7" s="664"/>
      <c r="X7" s="664"/>
      <c r="Y7" s="665"/>
      <c r="Z7" s="723">
        <v>0.1</v>
      </c>
      <c r="AA7" s="723"/>
      <c r="AB7" s="723"/>
      <c r="AC7" s="723"/>
      <c r="AD7" s="724">
        <v>41975</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15018968</v>
      </c>
      <c r="BH7" s="664"/>
      <c r="BI7" s="664"/>
      <c r="BJ7" s="664"/>
      <c r="BK7" s="664"/>
      <c r="BL7" s="664"/>
      <c r="BM7" s="664"/>
      <c r="BN7" s="665"/>
      <c r="BO7" s="723">
        <v>52.4</v>
      </c>
      <c r="BP7" s="723"/>
      <c r="BQ7" s="723"/>
      <c r="BR7" s="723"/>
      <c r="BS7" s="724">
        <v>301284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6634822</v>
      </c>
      <c r="CS7" s="664"/>
      <c r="CT7" s="664"/>
      <c r="CU7" s="664"/>
      <c r="CV7" s="664"/>
      <c r="CW7" s="664"/>
      <c r="CX7" s="664"/>
      <c r="CY7" s="665"/>
      <c r="CZ7" s="723">
        <v>11.3</v>
      </c>
      <c r="DA7" s="723"/>
      <c r="DB7" s="723"/>
      <c r="DC7" s="723"/>
      <c r="DD7" s="669">
        <v>1241752</v>
      </c>
      <c r="DE7" s="664"/>
      <c r="DF7" s="664"/>
      <c r="DG7" s="664"/>
      <c r="DH7" s="664"/>
      <c r="DI7" s="664"/>
      <c r="DJ7" s="664"/>
      <c r="DK7" s="664"/>
      <c r="DL7" s="664"/>
      <c r="DM7" s="664"/>
      <c r="DN7" s="664"/>
      <c r="DO7" s="664"/>
      <c r="DP7" s="665"/>
      <c r="DQ7" s="669">
        <v>4905152</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137990</v>
      </c>
      <c r="S8" s="664"/>
      <c r="T8" s="664"/>
      <c r="U8" s="664"/>
      <c r="V8" s="664"/>
      <c r="W8" s="664"/>
      <c r="X8" s="664"/>
      <c r="Y8" s="665"/>
      <c r="Z8" s="723">
        <v>0.2</v>
      </c>
      <c r="AA8" s="723"/>
      <c r="AB8" s="723"/>
      <c r="AC8" s="723"/>
      <c r="AD8" s="724">
        <v>137990</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310111</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23458900</v>
      </c>
      <c r="CS8" s="664"/>
      <c r="CT8" s="664"/>
      <c r="CU8" s="664"/>
      <c r="CV8" s="664"/>
      <c r="CW8" s="664"/>
      <c r="CX8" s="664"/>
      <c r="CY8" s="665"/>
      <c r="CZ8" s="723">
        <v>39.9</v>
      </c>
      <c r="DA8" s="723"/>
      <c r="DB8" s="723"/>
      <c r="DC8" s="723"/>
      <c r="DD8" s="669">
        <v>1450769</v>
      </c>
      <c r="DE8" s="664"/>
      <c r="DF8" s="664"/>
      <c r="DG8" s="664"/>
      <c r="DH8" s="664"/>
      <c r="DI8" s="664"/>
      <c r="DJ8" s="664"/>
      <c r="DK8" s="664"/>
      <c r="DL8" s="664"/>
      <c r="DM8" s="664"/>
      <c r="DN8" s="664"/>
      <c r="DO8" s="664"/>
      <c r="DP8" s="665"/>
      <c r="DQ8" s="669">
        <v>11817036</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127507</v>
      </c>
      <c r="S9" s="664"/>
      <c r="T9" s="664"/>
      <c r="U9" s="664"/>
      <c r="V9" s="664"/>
      <c r="W9" s="664"/>
      <c r="X9" s="664"/>
      <c r="Y9" s="665"/>
      <c r="Z9" s="723">
        <v>0.2</v>
      </c>
      <c r="AA9" s="723"/>
      <c r="AB9" s="723"/>
      <c r="AC9" s="723"/>
      <c r="AD9" s="724">
        <v>127507</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12424901</v>
      </c>
      <c r="BH9" s="664"/>
      <c r="BI9" s="664"/>
      <c r="BJ9" s="664"/>
      <c r="BK9" s="664"/>
      <c r="BL9" s="664"/>
      <c r="BM9" s="664"/>
      <c r="BN9" s="665"/>
      <c r="BO9" s="723">
        <v>43.3</v>
      </c>
      <c r="BP9" s="723"/>
      <c r="BQ9" s="723"/>
      <c r="BR9" s="723"/>
      <c r="BS9" s="669" t="s">
        <v>181</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4754110</v>
      </c>
      <c r="CS9" s="664"/>
      <c r="CT9" s="664"/>
      <c r="CU9" s="664"/>
      <c r="CV9" s="664"/>
      <c r="CW9" s="664"/>
      <c r="CX9" s="664"/>
      <c r="CY9" s="665"/>
      <c r="CZ9" s="723">
        <v>8.1</v>
      </c>
      <c r="DA9" s="723"/>
      <c r="DB9" s="723"/>
      <c r="DC9" s="723"/>
      <c r="DD9" s="669">
        <v>839248</v>
      </c>
      <c r="DE9" s="664"/>
      <c r="DF9" s="664"/>
      <c r="DG9" s="664"/>
      <c r="DH9" s="664"/>
      <c r="DI9" s="664"/>
      <c r="DJ9" s="664"/>
      <c r="DK9" s="664"/>
      <c r="DL9" s="664"/>
      <c r="DM9" s="664"/>
      <c r="DN9" s="664"/>
      <c r="DO9" s="664"/>
      <c r="DP9" s="665"/>
      <c r="DQ9" s="669">
        <v>3253036</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181</v>
      </c>
      <c r="AA10" s="723"/>
      <c r="AB10" s="723"/>
      <c r="AC10" s="723"/>
      <c r="AD10" s="724" t="s">
        <v>243</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484303</v>
      </c>
      <c r="BH10" s="664"/>
      <c r="BI10" s="664"/>
      <c r="BJ10" s="664"/>
      <c r="BK10" s="664"/>
      <c r="BL10" s="664"/>
      <c r="BM10" s="664"/>
      <c r="BN10" s="665"/>
      <c r="BO10" s="723">
        <v>1.7</v>
      </c>
      <c r="BP10" s="723"/>
      <c r="BQ10" s="723"/>
      <c r="BR10" s="723"/>
      <c r="BS10" s="669">
        <v>59934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40844</v>
      </c>
      <c r="CS10" s="664"/>
      <c r="CT10" s="664"/>
      <c r="CU10" s="664"/>
      <c r="CV10" s="664"/>
      <c r="CW10" s="664"/>
      <c r="CX10" s="664"/>
      <c r="CY10" s="665"/>
      <c r="CZ10" s="723">
        <v>0.1</v>
      </c>
      <c r="DA10" s="723"/>
      <c r="DB10" s="723"/>
      <c r="DC10" s="723"/>
      <c r="DD10" s="669" t="s">
        <v>243</v>
      </c>
      <c r="DE10" s="664"/>
      <c r="DF10" s="664"/>
      <c r="DG10" s="664"/>
      <c r="DH10" s="664"/>
      <c r="DI10" s="664"/>
      <c r="DJ10" s="664"/>
      <c r="DK10" s="664"/>
      <c r="DL10" s="664"/>
      <c r="DM10" s="664"/>
      <c r="DN10" s="664"/>
      <c r="DO10" s="664"/>
      <c r="DP10" s="665"/>
      <c r="DQ10" s="669">
        <v>31924</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243</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1799653</v>
      </c>
      <c r="BH11" s="664"/>
      <c r="BI11" s="664"/>
      <c r="BJ11" s="664"/>
      <c r="BK11" s="664"/>
      <c r="BL11" s="664"/>
      <c r="BM11" s="664"/>
      <c r="BN11" s="665"/>
      <c r="BO11" s="723">
        <v>6.3</v>
      </c>
      <c r="BP11" s="723"/>
      <c r="BQ11" s="723"/>
      <c r="BR11" s="723"/>
      <c r="BS11" s="669">
        <v>241350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81508</v>
      </c>
      <c r="CS11" s="664"/>
      <c r="CT11" s="664"/>
      <c r="CU11" s="664"/>
      <c r="CV11" s="664"/>
      <c r="CW11" s="664"/>
      <c r="CX11" s="664"/>
      <c r="CY11" s="665"/>
      <c r="CZ11" s="723">
        <v>0.1</v>
      </c>
      <c r="DA11" s="723"/>
      <c r="DB11" s="723"/>
      <c r="DC11" s="723"/>
      <c r="DD11" s="669">
        <v>3228</v>
      </c>
      <c r="DE11" s="664"/>
      <c r="DF11" s="664"/>
      <c r="DG11" s="664"/>
      <c r="DH11" s="664"/>
      <c r="DI11" s="664"/>
      <c r="DJ11" s="664"/>
      <c r="DK11" s="664"/>
      <c r="DL11" s="664"/>
      <c r="DM11" s="664"/>
      <c r="DN11" s="664"/>
      <c r="DO11" s="664"/>
      <c r="DP11" s="665"/>
      <c r="DQ11" s="669">
        <v>74984</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2921904</v>
      </c>
      <c r="S12" s="664"/>
      <c r="T12" s="664"/>
      <c r="U12" s="664"/>
      <c r="V12" s="664"/>
      <c r="W12" s="664"/>
      <c r="X12" s="664"/>
      <c r="Y12" s="665"/>
      <c r="Z12" s="723">
        <v>4.8</v>
      </c>
      <c r="AA12" s="723"/>
      <c r="AB12" s="723"/>
      <c r="AC12" s="723"/>
      <c r="AD12" s="724">
        <v>2921904</v>
      </c>
      <c r="AE12" s="724"/>
      <c r="AF12" s="724"/>
      <c r="AG12" s="724"/>
      <c r="AH12" s="724"/>
      <c r="AI12" s="724"/>
      <c r="AJ12" s="724"/>
      <c r="AK12" s="724"/>
      <c r="AL12" s="666">
        <v>9.1999999999999993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10409649</v>
      </c>
      <c r="BH12" s="664"/>
      <c r="BI12" s="664"/>
      <c r="BJ12" s="664"/>
      <c r="BK12" s="664"/>
      <c r="BL12" s="664"/>
      <c r="BM12" s="664"/>
      <c r="BN12" s="665"/>
      <c r="BO12" s="723">
        <v>36.299999999999997</v>
      </c>
      <c r="BP12" s="723"/>
      <c r="BQ12" s="723"/>
      <c r="BR12" s="723"/>
      <c r="BS12" s="669" t="s">
        <v>243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841325</v>
      </c>
      <c r="CS12" s="664"/>
      <c r="CT12" s="664"/>
      <c r="CU12" s="664"/>
      <c r="CV12" s="664"/>
      <c r="CW12" s="664"/>
      <c r="CX12" s="664"/>
      <c r="CY12" s="665"/>
      <c r="CZ12" s="723">
        <v>1.4</v>
      </c>
      <c r="DA12" s="723"/>
      <c r="DB12" s="723"/>
      <c r="DC12" s="723"/>
      <c r="DD12" s="669" t="s">
        <v>243</v>
      </c>
      <c r="DE12" s="664"/>
      <c r="DF12" s="664"/>
      <c r="DG12" s="664"/>
      <c r="DH12" s="664"/>
      <c r="DI12" s="664"/>
      <c r="DJ12" s="664"/>
      <c r="DK12" s="664"/>
      <c r="DL12" s="664"/>
      <c r="DM12" s="664"/>
      <c r="DN12" s="664"/>
      <c r="DO12" s="664"/>
      <c r="DP12" s="665"/>
      <c r="DQ12" s="669">
        <v>227427</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243</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10210076</v>
      </c>
      <c r="BH13" s="664"/>
      <c r="BI13" s="664"/>
      <c r="BJ13" s="664"/>
      <c r="BK13" s="664"/>
      <c r="BL13" s="664"/>
      <c r="BM13" s="664"/>
      <c r="BN13" s="665"/>
      <c r="BO13" s="723">
        <v>35.6</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5034653</v>
      </c>
      <c r="CS13" s="664"/>
      <c r="CT13" s="664"/>
      <c r="CU13" s="664"/>
      <c r="CV13" s="664"/>
      <c r="CW13" s="664"/>
      <c r="CX13" s="664"/>
      <c r="CY13" s="665"/>
      <c r="CZ13" s="723">
        <v>8.6</v>
      </c>
      <c r="DA13" s="723"/>
      <c r="DB13" s="723"/>
      <c r="DC13" s="723"/>
      <c r="DD13" s="669">
        <v>1554876</v>
      </c>
      <c r="DE13" s="664"/>
      <c r="DF13" s="664"/>
      <c r="DG13" s="664"/>
      <c r="DH13" s="664"/>
      <c r="DI13" s="664"/>
      <c r="DJ13" s="664"/>
      <c r="DK13" s="664"/>
      <c r="DL13" s="664"/>
      <c r="DM13" s="664"/>
      <c r="DN13" s="664"/>
      <c r="DO13" s="664"/>
      <c r="DP13" s="665"/>
      <c r="DQ13" s="669">
        <v>3924667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181</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128864</v>
      </c>
      <c r="BH14" s="664"/>
      <c r="BI14" s="664"/>
      <c r="BJ14" s="664"/>
      <c r="BK14" s="664"/>
      <c r="BL14" s="664"/>
      <c r="BM14" s="664"/>
      <c r="BN14" s="665"/>
      <c r="BO14" s="723">
        <v>0.4</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2572561</v>
      </c>
      <c r="CS14" s="664"/>
      <c r="CT14" s="664"/>
      <c r="CU14" s="664"/>
      <c r="CV14" s="664"/>
      <c r="CW14" s="664"/>
      <c r="CX14" s="664"/>
      <c r="CY14" s="665"/>
      <c r="CZ14" s="723">
        <v>4.4000000000000004</v>
      </c>
      <c r="DA14" s="723"/>
      <c r="DB14" s="723"/>
      <c r="DC14" s="723"/>
      <c r="DD14" s="669">
        <v>563797</v>
      </c>
      <c r="DE14" s="664"/>
      <c r="DF14" s="664"/>
      <c r="DG14" s="664"/>
      <c r="DH14" s="664"/>
      <c r="DI14" s="664"/>
      <c r="DJ14" s="664"/>
      <c r="DK14" s="664"/>
      <c r="DL14" s="664"/>
      <c r="DM14" s="664"/>
      <c r="DN14" s="664"/>
      <c r="DO14" s="664"/>
      <c r="DP14" s="665"/>
      <c r="DQ14" s="669">
        <v>2034504</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96881</v>
      </c>
      <c r="S15" s="664"/>
      <c r="T15" s="664"/>
      <c r="U15" s="664"/>
      <c r="V15" s="664"/>
      <c r="W15" s="664"/>
      <c r="X15" s="664"/>
      <c r="Y15" s="665"/>
      <c r="Z15" s="723">
        <v>0.2</v>
      </c>
      <c r="AA15" s="723"/>
      <c r="AB15" s="723"/>
      <c r="AC15" s="723"/>
      <c r="AD15" s="724">
        <v>96881</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902076</v>
      </c>
      <c r="BH15" s="664"/>
      <c r="BI15" s="664"/>
      <c r="BJ15" s="664"/>
      <c r="BK15" s="664"/>
      <c r="BL15" s="664"/>
      <c r="BM15" s="664"/>
      <c r="BN15" s="665"/>
      <c r="BO15" s="723">
        <v>3.1</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10580505</v>
      </c>
      <c r="CS15" s="664"/>
      <c r="CT15" s="664"/>
      <c r="CU15" s="664"/>
      <c r="CV15" s="664"/>
      <c r="CW15" s="664"/>
      <c r="CX15" s="664"/>
      <c r="CY15" s="665"/>
      <c r="CZ15" s="723">
        <v>18</v>
      </c>
      <c r="DA15" s="723"/>
      <c r="DB15" s="723"/>
      <c r="DC15" s="723"/>
      <c r="DD15" s="669">
        <v>4419106</v>
      </c>
      <c r="DE15" s="664"/>
      <c r="DF15" s="664"/>
      <c r="DG15" s="664"/>
      <c r="DH15" s="664"/>
      <c r="DI15" s="664"/>
      <c r="DJ15" s="664"/>
      <c r="DK15" s="664"/>
      <c r="DL15" s="664"/>
      <c r="DM15" s="664"/>
      <c r="DN15" s="664"/>
      <c r="DO15" s="664"/>
      <c r="DP15" s="665"/>
      <c r="DQ15" s="669">
        <v>5530488</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128</v>
      </c>
      <c r="AA16" s="723"/>
      <c r="AB16" s="723"/>
      <c r="AC16" s="723"/>
      <c r="AD16" s="724" t="s">
        <v>181</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128</v>
      </c>
      <c r="DA16" s="723"/>
      <c r="DB16" s="723"/>
      <c r="DC16" s="723"/>
      <c r="DD16" s="669" t="s">
        <v>243</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148107</v>
      </c>
      <c r="S17" s="664"/>
      <c r="T17" s="664"/>
      <c r="U17" s="664"/>
      <c r="V17" s="664"/>
      <c r="W17" s="664"/>
      <c r="X17" s="664"/>
      <c r="Y17" s="665"/>
      <c r="Z17" s="723">
        <v>0.2</v>
      </c>
      <c r="AA17" s="723"/>
      <c r="AB17" s="723"/>
      <c r="AC17" s="723"/>
      <c r="AD17" s="724">
        <v>148107</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181</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4339406</v>
      </c>
      <c r="CS17" s="664"/>
      <c r="CT17" s="664"/>
      <c r="CU17" s="664"/>
      <c r="CV17" s="664"/>
      <c r="CW17" s="664"/>
      <c r="CX17" s="664"/>
      <c r="CY17" s="665"/>
      <c r="CZ17" s="723">
        <v>7.4</v>
      </c>
      <c r="DA17" s="723"/>
      <c r="DB17" s="723"/>
      <c r="DC17" s="723"/>
      <c r="DD17" s="669" t="s">
        <v>243</v>
      </c>
      <c r="DE17" s="664"/>
      <c r="DF17" s="664"/>
      <c r="DG17" s="664"/>
      <c r="DH17" s="664"/>
      <c r="DI17" s="664"/>
      <c r="DJ17" s="664"/>
      <c r="DK17" s="664"/>
      <c r="DL17" s="664"/>
      <c r="DM17" s="664"/>
      <c r="DN17" s="664"/>
      <c r="DO17" s="664"/>
      <c r="DP17" s="665"/>
      <c r="DQ17" s="669">
        <v>4324397</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1441737</v>
      </c>
      <c r="S18" s="664"/>
      <c r="T18" s="664"/>
      <c r="U18" s="664"/>
      <c r="V18" s="664"/>
      <c r="W18" s="664"/>
      <c r="X18" s="664"/>
      <c r="Y18" s="665"/>
      <c r="Z18" s="723">
        <v>2.4</v>
      </c>
      <c r="AA18" s="723"/>
      <c r="AB18" s="723"/>
      <c r="AC18" s="723"/>
      <c r="AD18" s="724">
        <v>1298295</v>
      </c>
      <c r="AE18" s="724"/>
      <c r="AF18" s="724"/>
      <c r="AG18" s="724"/>
      <c r="AH18" s="724"/>
      <c r="AI18" s="724"/>
      <c r="AJ18" s="724"/>
      <c r="AK18" s="724"/>
      <c r="AL18" s="666">
        <v>4.0999999999999996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181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181</v>
      </c>
      <c r="CS18" s="664"/>
      <c r="CT18" s="664"/>
      <c r="CU18" s="664"/>
      <c r="CV18" s="664"/>
      <c r="CW18" s="664"/>
      <c r="CX18" s="664"/>
      <c r="CY18" s="665"/>
      <c r="CZ18" s="723" t="s">
        <v>128</v>
      </c>
      <c r="DA18" s="723"/>
      <c r="DB18" s="723"/>
      <c r="DC18" s="723"/>
      <c r="DD18" s="669" t="s">
        <v>243</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1298295</v>
      </c>
      <c r="S19" s="664"/>
      <c r="T19" s="664"/>
      <c r="U19" s="664"/>
      <c r="V19" s="664"/>
      <c r="W19" s="664"/>
      <c r="X19" s="664"/>
      <c r="Y19" s="665"/>
      <c r="Z19" s="723">
        <v>2.1</v>
      </c>
      <c r="AA19" s="723"/>
      <c r="AB19" s="723"/>
      <c r="AC19" s="723"/>
      <c r="AD19" s="724">
        <v>1298295</v>
      </c>
      <c r="AE19" s="724"/>
      <c r="AF19" s="724"/>
      <c r="AG19" s="724"/>
      <c r="AH19" s="724"/>
      <c r="AI19" s="724"/>
      <c r="AJ19" s="724"/>
      <c r="AK19" s="724"/>
      <c r="AL19" s="666">
        <v>4.0999999999999996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2210405</v>
      </c>
      <c r="BH19" s="664"/>
      <c r="BI19" s="664"/>
      <c r="BJ19" s="664"/>
      <c r="BK19" s="664"/>
      <c r="BL19" s="664"/>
      <c r="BM19" s="664"/>
      <c r="BN19" s="665"/>
      <c r="BO19" s="723">
        <v>7.7</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126645</v>
      </c>
      <c r="S20" s="664"/>
      <c r="T20" s="664"/>
      <c r="U20" s="664"/>
      <c r="V20" s="664"/>
      <c r="W20" s="664"/>
      <c r="X20" s="664"/>
      <c r="Y20" s="665"/>
      <c r="Z20" s="723">
        <v>0.2</v>
      </c>
      <c r="AA20" s="723"/>
      <c r="AB20" s="723"/>
      <c r="AC20" s="723"/>
      <c r="AD20" s="724" t="s">
        <v>128</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2210405</v>
      </c>
      <c r="BH20" s="664"/>
      <c r="BI20" s="664"/>
      <c r="BJ20" s="664"/>
      <c r="BK20" s="664"/>
      <c r="BL20" s="664"/>
      <c r="BM20" s="664"/>
      <c r="BN20" s="665"/>
      <c r="BO20" s="723">
        <v>7.7</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58800856</v>
      </c>
      <c r="CS20" s="664"/>
      <c r="CT20" s="664"/>
      <c r="CU20" s="664"/>
      <c r="CV20" s="664"/>
      <c r="CW20" s="664"/>
      <c r="CX20" s="664"/>
      <c r="CY20" s="665"/>
      <c r="CZ20" s="723">
        <v>100</v>
      </c>
      <c r="DA20" s="723"/>
      <c r="DB20" s="723"/>
      <c r="DC20" s="723"/>
      <c r="DD20" s="669">
        <v>10072776</v>
      </c>
      <c r="DE20" s="664"/>
      <c r="DF20" s="664"/>
      <c r="DG20" s="664"/>
      <c r="DH20" s="664"/>
      <c r="DI20" s="664"/>
      <c r="DJ20" s="664"/>
      <c r="DK20" s="664"/>
      <c r="DL20" s="664"/>
      <c r="DM20" s="664"/>
      <c r="DN20" s="664"/>
      <c r="DO20" s="664"/>
      <c r="DP20" s="665"/>
      <c r="DQ20" s="669">
        <v>36585585</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v>16797</v>
      </c>
      <c r="S21" s="664"/>
      <c r="T21" s="664"/>
      <c r="U21" s="664"/>
      <c r="V21" s="664"/>
      <c r="W21" s="664"/>
      <c r="X21" s="664"/>
      <c r="Y21" s="665"/>
      <c r="Z21" s="723">
        <v>0</v>
      </c>
      <c r="AA21" s="723"/>
      <c r="AB21" s="723"/>
      <c r="AC21" s="723"/>
      <c r="AD21" s="724" t="s">
        <v>128</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243</v>
      </c>
      <c r="BH21" s="664"/>
      <c r="BI21" s="664"/>
      <c r="BJ21" s="664"/>
      <c r="BK21" s="664"/>
      <c r="BL21" s="664"/>
      <c r="BM21" s="664"/>
      <c r="BN21" s="665"/>
      <c r="BO21" s="723" t="s">
        <v>243</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33856873</v>
      </c>
      <c r="S22" s="664"/>
      <c r="T22" s="664"/>
      <c r="U22" s="664"/>
      <c r="V22" s="664"/>
      <c r="W22" s="664"/>
      <c r="X22" s="664"/>
      <c r="Y22" s="665"/>
      <c r="Z22" s="723">
        <v>55.3</v>
      </c>
      <c r="AA22" s="723"/>
      <c r="AB22" s="723"/>
      <c r="AC22" s="723"/>
      <c r="AD22" s="724">
        <v>31503026</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16449</v>
      </c>
      <c r="S23" s="664"/>
      <c r="T23" s="664"/>
      <c r="U23" s="664"/>
      <c r="V23" s="664"/>
      <c r="W23" s="664"/>
      <c r="X23" s="664"/>
      <c r="Y23" s="665"/>
      <c r="Z23" s="723">
        <v>0</v>
      </c>
      <c r="AA23" s="723"/>
      <c r="AB23" s="723"/>
      <c r="AC23" s="723"/>
      <c r="AD23" s="724">
        <v>16449</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2210405</v>
      </c>
      <c r="BH23" s="664"/>
      <c r="BI23" s="664"/>
      <c r="BJ23" s="664"/>
      <c r="BK23" s="664"/>
      <c r="BL23" s="664"/>
      <c r="BM23" s="664"/>
      <c r="BN23" s="665"/>
      <c r="BO23" s="723">
        <v>7.7</v>
      </c>
      <c r="BP23" s="723"/>
      <c r="BQ23" s="723"/>
      <c r="BR23" s="723"/>
      <c r="BS23" s="669" t="s">
        <v>243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240443</v>
      </c>
      <c r="S24" s="664"/>
      <c r="T24" s="664"/>
      <c r="U24" s="664"/>
      <c r="V24" s="664"/>
      <c r="W24" s="664"/>
      <c r="X24" s="664"/>
      <c r="Y24" s="665"/>
      <c r="Z24" s="723">
        <v>0.4</v>
      </c>
      <c r="AA24" s="723"/>
      <c r="AB24" s="723"/>
      <c r="AC24" s="723"/>
      <c r="AD24" s="724" t="s">
        <v>243</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243</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28321212</v>
      </c>
      <c r="CS24" s="727"/>
      <c r="CT24" s="727"/>
      <c r="CU24" s="727"/>
      <c r="CV24" s="727"/>
      <c r="CW24" s="727"/>
      <c r="CX24" s="727"/>
      <c r="CY24" s="773"/>
      <c r="CZ24" s="774">
        <v>48.2</v>
      </c>
      <c r="DA24" s="743"/>
      <c r="DB24" s="743"/>
      <c r="DC24" s="777"/>
      <c r="DD24" s="772">
        <v>18378746</v>
      </c>
      <c r="DE24" s="727"/>
      <c r="DF24" s="727"/>
      <c r="DG24" s="727"/>
      <c r="DH24" s="727"/>
      <c r="DI24" s="727"/>
      <c r="DJ24" s="727"/>
      <c r="DK24" s="773"/>
      <c r="DL24" s="772">
        <v>18271735</v>
      </c>
      <c r="DM24" s="727"/>
      <c r="DN24" s="727"/>
      <c r="DO24" s="727"/>
      <c r="DP24" s="727"/>
      <c r="DQ24" s="727"/>
      <c r="DR24" s="727"/>
      <c r="DS24" s="727"/>
      <c r="DT24" s="727"/>
      <c r="DU24" s="727"/>
      <c r="DV24" s="773"/>
      <c r="DW24" s="774">
        <v>55.1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1508875</v>
      </c>
      <c r="S25" s="664"/>
      <c r="T25" s="664"/>
      <c r="U25" s="664"/>
      <c r="V25" s="664"/>
      <c r="W25" s="664"/>
      <c r="X25" s="664"/>
      <c r="Y25" s="665"/>
      <c r="Z25" s="723">
        <v>2.5</v>
      </c>
      <c r="AA25" s="723"/>
      <c r="AB25" s="723"/>
      <c r="AC25" s="723"/>
      <c r="AD25" s="724">
        <v>92362</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11363364</v>
      </c>
      <c r="CS25" s="662"/>
      <c r="CT25" s="662"/>
      <c r="CU25" s="662"/>
      <c r="CV25" s="662"/>
      <c r="CW25" s="662"/>
      <c r="CX25" s="662"/>
      <c r="CY25" s="663"/>
      <c r="CZ25" s="666">
        <v>19.3</v>
      </c>
      <c r="DA25" s="695"/>
      <c r="DB25" s="695"/>
      <c r="DC25" s="696"/>
      <c r="DD25" s="669">
        <v>10017599</v>
      </c>
      <c r="DE25" s="662"/>
      <c r="DF25" s="662"/>
      <c r="DG25" s="662"/>
      <c r="DH25" s="662"/>
      <c r="DI25" s="662"/>
      <c r="DJ25" s="662"/>
      <c r="DK25" s="663"/>
      <c r="DL25" s="669">
        <v>9915367</v>
      </c>
      <c r="DM25" s="662"/>
      <c r="DN25" s="662"/>
      <c r="DO25" s="662"/>
      <c r="DP25" s="662"/>
      <c r="DQ25" s="662"/>
      <c r="DR25" s="662"/>
      <c r="DS25" s="662"/>
      <c r="DT25" s="662"/>
      <c r="DU25" s="662"/>
      <c r="DV25" s="663"/>
      <c r="DW25" s="666">
        <v>29.9</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718460</v>
      </c>
      <c r="S26" s="664"/>
      <c r="T26" s="664"/>
      <c r="U26" s="664"/>
      <c r="V26" s="664"/>
      <c r="W26" s="664"/>
      <c r="X26" s="664"/>
      <c r="Y26" s="665"/>
      <c r="Z26" s="723">
        <v>1.2</v>
      </c>
      <c r="AA26" s="723"/>
      <c r="AB26" s="723"/>
      <c r="AC26" s="723"/>
      <c r="AD26" s="724" t="s">
        <v>243</v>
      </c>
      <c r="AE26" s="724"/>
      <c r="AF26" s="724"/>
      <c r="AG26" s="724"/>
      <c r="AH26" s="724"/>
      <c r="AI26" s="724"/>
      <c r="AJ26" s="724"/>
      <c r="AK26" s="724"/>
      <c r="AL26" s="666" t="s">
        <v>243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128</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8279853</v>
      </c>
      <c r="CS26" s="664"/>
      <c r="CT26" s="664"/>
      <c r="CU26" s="664"/>
      <c r="CV26" s="664"/>
      <c r="CW26" s="664"/>
      <c r="CX26" s="664"/>
      <c r="CY26" s="665"/>
      <c r="CZ26" s="666">
        <v>14.1</v>
      </c>
      <c r="DA26" s="695"/>
      <c r="DB26" s="695"/>
      <c r="DC26" s="696"/>
      <c r="DD26" s="669">
        <v>6955756</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8253818</v>
      </c>
      <c r="S27" s="664"/>
      <c r="T27" s="664"/>
      <c r="U27" s="664"/>
      <c r="V27" s="664"/>
      <c r="W27" s="664"/>
      <c r="X27" s="664"/>
      <c r="Y27" s="665"/>
      <c r="Z27" s="723">
        <v>13.5</v>
      </c>
      <c r="AA27" s="723"/>
      <c r="AB27" s="723"/>
      <c r="AC27" s="723"/>
      <c r="AD27" s="724" t="s">
        <v>243</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28669962</v>
      </c>
      <c r="BH27" s="664"/>
      <c r="BI27" s="664"/>
      <c r="BJ27" s="664"/>
      <c r="BK27" s="664"/>
      <c r="BL27" s="664"/>
      <c r="BM27" s="664"/>
      <c r="BN27" s="665"/>
      <c r="BO27" s="723">
        <v>100</v>
      </c>
      <c r="BP27" s="723"/>
      <c r="BQ27" s="723"/>
      <c r="BR27" s="723"/>
      <c r="BS27" s="669">
        <v>301284</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12621640</v>
      </c>
      <c r="CS27" s="662"/>
      <c r="CT27" s="662"/>
      <c r="CU27" s="662"/>
      <c r="CV27" s="662"/>
      <c r="CW27" s="662"/>
      <c r="CX27" s="662"/>
      <c r="CY27" s="663"/>
      <c r="CZ27" s="666">
        <v>21.5</v>
      </c>
      <c r="DA27" s="695"/>
      <c r="DB27" s="695"/>
      <c r="DC27" s="696"/>
      <c r="DD27" s="669">
        <v>4039948</v>
      </c>
      <c r="DE27" s="662"/>
      <c r="DF27" s="662"/>
      <c r="DG27" s="662"/>
      <c r="DH27" s="662"/>
      <c r="DI27" s="662"/>
      <c r="DJ27" s="662"/>
      <c r="DK27" s="663"/>
      <c r="DL27" s="669">
        <v>4035169</v>
      </c>
      <c r="DM27" s="662"/>
      <c r="DN27" s="662"/>
      <c r="DO27" s="662"/>
      <c r="DP27" s="662"/>
      <c r="DQ27" s="662"/>
      <c r="DR27" s="662"/>
      <c r="DS27" s="662"/>
      <c r="DT27" s="662"/>
      <c r="DU27" s="662"/>
      <c r="DV27" s="663"/>
      <c r="DW27" s="666">
        <v>12.2</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181</v>
      </c>
      <c r="S28" s="664"/>
      <c r="T28" s="664"/>
      <c r="U28" s="664"/>
      <c r="V28" s="664"/>
      <c r="W28" s="664"/>
      <c r="X28" s="664"/>
      <c r="Y28" s="665"/>
      <c r="Z28" s="723" t="s">
        <v>243</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4336208</v>
      </c>
      <c r="CS28" s="664"/>
      <c r="CT28" s="664"/>
      <c r="CU28" s="664"/>
      <c r="CV28" s="664"/>
      <c r="CW28" s="664"/>
      <c r="CX28" s="664"/>
      <c r="CY28" s="665"/>
      <c r="CZ28" s="666">
        <v>7.4</v>
      </c>
      <c r="DA28" s="695"/>
      <c r="DB28" s="695"/>
      <c r="DC28" s="696"/>
      <c r="DD28" s="669">
        <v>4321199</v>
      </c>
      <c r="DE28" s="664"/>
      <c r="DF28" s="664"/>
      <c r="DG28" s="664"/>
      <c r="DH28" s="664"/>
      <c r="DI28" s="664"/>
      <c r="DJ28" s="664"/>
      <c r="DK28" s="665"/>
      <c r="DL28" s="669">
        <v>4321199</v>
      </c>
      <c r="DM28" s="664"/>
      <c r="DN28" s="664"/>
      <c r="DO28" s="664"/>
      <c r="DP28" s="664"/>
      <c r="DQ28" s="664"/>
      <c r="DR28" s="664"/>
      <c r="DS28" s="664"/>
      <c r="DT28" s="664"/>
      <c r="DU28" s="664"/>
      <c r="DV28" s="665"/>
      <c r="DW28" s="666">
        <v>13</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3217453</v>
      </c>
      <c r="S29" s="664"/>
      <c r="T29" s="664"/>
      <c r="U29" s="664"/>
      <c r="V29" s="664"/>
      <c r="W29" s="664"/>
      <c r="X29" s="664"/>
      <c r="Y29" s="665"/>
      <c r="Z29" s="723">
        <v>5.3</v>
      </c>
      <c r="AA29" s="723"/>
      <c r="AB29" s="723"/>
      <c r="AC29" s="723"/>
      <c r="AD29" s="724" t="s">
        <v>128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4336078</v>
      </c>
      <c r="CS29" s="662"/>
      <c r="CT29" s="662"/>
      <c r="CU29" s="662"/>
      <c r="CV29" s="662"/>
      <c r="CW29" s="662"/>
      <c r="CX29" s="662"/>
      <c r="CY29" s="663"/>
      <c r="CZ29" s="666">
        <v>7.4</v>
      </c>
      <c r="DA29" s="695"/>
      <c r="DB29" s="695"/>
      <c r="DC29" s="696"/>
      <c r="DD29" s="669">
        <v>4321069</v>
      </c>
      <c r="DE29" s="662"/>
      <c r="DF29" s="662"/>
      <c r="DG29" s="662"/>
      <c r="DH29" s="662"/>
      <c r="DI29" s="662"/>
      <c r="DJ29" s="662"/>
      <c r="DK29" s="663"/>
      <c r="DL29" s="669">
        <v>4321069</v>
      </c>
      <c r="DM29" s="662"/>
      <c r="DN29" s="662"/>
      <c r="DO29" s="662"/>
      <c r="DP29" s="662"/>
      <c r="DQ29" s="662"/>
      <c r="DR29" s="662"/>
      <c r="DS29" s="662"/>
      <c r="DT29" s="662"/>
      <c r="DU29" s="662"/>
      <c r="DV29" s="663"/>
      <c r="DW29" s="666">
        <v>13</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85242</v>
      </c>
      <c r="S30" s="664"/>
      <c r="T30" s="664"/>
      <c r="U30" s="664"/>
      <c r="V30" s="664"/>
      <c r="W30" s="664"/>
      <c r="X30" s="664"/>
      <c r="Y30" s="665"/>
      <c r="Z30" s="723">
        <v>0.1</v>
      </c>
      <c r="AA30" s="723"/>
      <c r="AB30" s="723"/>
      <c r="AC30" s="723"/>
      <c r="AD30" s="724">
        <v>33789</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99.1</v>
      </c>
      <c r="BH30" s="742"/>
      <c r="BI30" s="742"/>
      <c r="BJ30" s="742"/>
      <c r="BK30" s="742"/>
      <c r="BL30" s="742"/>
      <c r="BM30" s="743">
        <v>95.8</v>
      </c>
      <c r="BN30" s="742"/>
      <c r="BO30" s="742"/>
      <c r="BP30" s="742"/>
      <c r="BQ30" s="744"/>
      <c r="BR30" s="741">
        <v>99.1</v>
      </c>
      <c r="BS30" s="742"/>
      <c r="BT30" s="742"/>
      <c r="BU30" s="742"/>
      <c r="BV30" s="742"/>
      <c r="BW30" s="742"/>
      <c r="BX30" s="743">
        <v>95.3</v>
      </c>
      <c r="BY30" s="742"/>
      <c r="BZ30" s="742"/>
      <c r="CA30" s="742"/>
      <c r="CB30" s="744"/>
      <c r="CD30" s="747"/>
      <c r="CE30" s="748"/>
      <c r="CF30" s="705" t="s">
        <v>310</v>
      </c>
      <c r="CG30" s="702"/>
      <c r="CH30" s="702"/>
      <c r="CI30" s="702"/>
      <c r="CJ30" s="702"/>
      <c r="CK30" s="702"/>
      <c r="CL30" s="702"/>
      <c r="CM30" s="702"/>
      <c r="CN30" s="702"/>
      <c r="CO30" s="702"/>
      <c r="CP30" s="702"/>
      <c r="CQ30" s="703"/>
      <c r="CR30" s="661">
        <v>4087506</v>
      </c>
      <c r="CS30" s="664"/>
      <c r="CT30" s="664"/>
      <c r="CU30" s="664"/>
      <c r="CV30" s="664"/>
      <c r="CW30" s="664"/>
      <c r="CX30" s="664"/>
      <c r="CY30" s="665"/>
      <c r="CZ30" s="666">
        <v>7</v>
      </c>
      <c r="DA30" s="695"/>
      <c r="DB30" s="695"/>
      <c r="DC30" s="696"/>
      <c r="DD30" s="669">
        <v>4075216</v>
      </c>
      <c r="DE30" s="664"/>
      <c r="DF30" s="664"/>
      <c r="DG30" s="664"/>
      <c r="DH30" s="664"/>
      <c r="DI30" s="664"/>
      <c r="DJ30" s="664"/>
      <c r="DK30" s="665"/>
      <c r="DL30" s="669">
        <v>4075216</v>
      </c>
      <c r="DM30" s="664"/>
      <c r="DN30" s="664"/>
      <c r="DO30" s="664"/>
      <c r="DP30" s="664"/>
      <c r="DQ30" s="664"/>
      <c r="DR30" s="664"/>
      <c r="DS30" s="664"/>
      <c r="DT30" s="664"/>
      <c r="DU30" s="664"/>
      <c r="DV30" s="665"/>
      <c r="DW30" s="666">
        <v>12.3</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18184</v>
      </c>
      <c r="S31" s="664"/>
      <c r="T31" s="664"/>
      <c r="U31" s="664"/>
      <c r="V31" s="664"/>
      <c r="W31" s="664"/>
      <c r="X31" s="664"/>
      <c r="Y31" s="665"/>
      <c r="Z31" s="723">
        <v>0</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98.9</v>
      </c>
      <c r="BH31" s="662"/>
      <c r="BI31" s="662"/>
      <c r="BJ31" s="662"/>
      <c r="BK31" s="662"/>
      <c r="BL31" s="662"/>
      <c r="BM31" s="667">
        <v>94.4</v>
      </c>
      <c r="BN31" s="740"/>
      <c r="BO31" s="740"/>
      <c r="BP31" s="740"/>
      <c r="BQ31" s="701"/>
      <c r="BR31" s="739">
        <v>98.9</v>
      </c>
      <c r="BS31" s="662"/>
      <c r="BT31" s="662"/>
      <c r="BU31" s="662"/>
      <c r="BV31" s="662"/>
      <c r="BW31" s="662"/>
      <c r="BX31" s="667">
        <v>93.9</v>
      </c>
      <c r="BY31" s="740"/>
      <c r="BZ31" s="740"/>
      <c r="CA31" s="740"/>
      <c r="CB31" s="701"/>
      <c r="CD31" s="747"/>
      <c r="CE31" s="748"/>
      <c r="CF31" s="705" t="s">
        <v>314</v>
      </c>
      <c r="CG31" s="702"/>
      <c r="CH31" s="702"/>
      <c r="CI31" s="702"/>
      <c r="CJ31" s="702"/>
      <c r="CK31" s="702"/>
      <c r="CL31" s="702"/>
      <c r="CM31" s="702"/>
      <c r="CN31" s="702"/>
      <c r="CO31" s="702"/>
      <c r="CP31" s="702"/>
      <c r="CQ31" s="703"/>
      <c r="CR31" s="661">
        <v>248572</v>
      </c>
      <c r="CS31" s="662"/>
      <c r="CT31" s="662"/>
      <c r="CU31" s="662"/>
      <c r="CV31" s="662"/>
      <c r="CW31" s="662"/>
      <c r="CX31" s="662"/>
      <c r="CY31" s="663"/>
      <c r="CZ31" s="666">
        <v>0.4</v>
      </c>
      <c r="DA31" s="695"/>
      <c r="DB31" s="695"/>
      <c r="DC31" s="696"/>
      <c r="DD31" s="669">
        <v>245853</v>
      </c>
      <c r="DE31" s="662"/>
      <c r="DF31" s="662"/>
      <c r="DG31" s="662"/>
      <c r="DH31" s="662"/>
      <c r="DI31" s="662"/>
      <c r="DJ31" s="662"/>
      <c r="DK31" s="663"/>
      <c r="DL31" s="669">
        <v>245853</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3004437</v>
      </c>
      <c r="S32" s="664"/>
      <c r="T32" s="664"/>
      <c r="U32" s="664"/>
      <c r="V32" s="664"/>
      <c r="W32" s="664"/>
      <c r="X32" s="664"/>
      <c r="Y32" s="665"/>
      <c r="Z32" s="723">
        <v>4.9000000000000004</v>
      </c>
      <c r="AA32" s="723"/>
      <c r="AB32" s="723"/>
      <c r="AC32" s="723"/>
      <c r="AD32" s="724" t="s">
        <v>243</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97.3</v>
      </c>
      <c r="BN32" s="677"/>
      <c r="BO32" s="677"/>
      <c r="BP32" s="677"/>
      <c r="BQ32" s="714"/>
      <c r="BR32" s="738">
        <v>99.3</v>
      </c>
      <c r="BS32" s="677"/>
      <c r="BT32" s="677"/>
      <c r="BU32" s="677"/>
      <c r="BV32" s="677"/>
      <c r="BW32" s="677"/>
      <c r="BX32" s="721">
        <v>97</v>
      </c>
      <c r="BY32" s="677"/>
      <c r="BZ32" s="677"/>
      <c r="CA32" s="677"/>
      <c r="CB32" s="714"/>
      <c r="CD32" s="749"/>
      <c r="CE32" s="750"/>
      <c r="CF32" s="705" t="s">
        <v>317</v>
      </c>
      <c r="CG32" s="702"/>
      <c r="CH32" s="702"/>
      <c r="CI32" s="702"/>
      <c r="CJ32" s="702"/>
      <c r="CK32" s="702"/>
      <c r="CL32" s="702"/>
      <c r="CM32" s="702"/>
      <c r="CN32" s="702"/>
      <c r="CO32" s="702"/>
      <c r="CP32" s="702"/>
      <c r="CQ32" s="703"/>
      <c r="CR32" s="661">
        <v>130</v>
      </c>
      <c r="CS32" s="664"/>
      <c r="CT32" s="664"/>
      <c r="CU32" s="664"/>
      <c r="CV32" s="664"/>
      <c r="CW32" s="664"/>
      <c r="CX32" s="664"/>
      <c r="CY32" s="665"/>
      <c r="CZ32" s="666">
        <v>0</v>
      </c>
      <c r="DA32" s="695"/>
      <c r="DB32" s="695"/>
      <c r="DC32" s="696"/>
      <c r="DD32" s="669">
        <v>130</v>
      </c>
      <c r="DE32" s="664"/>
      <c r="DF32" s="664"/>
      <c r="DG32" s="664"/>
      <c r="DH32" s="664"/>
      <c r="DI32" s="664"/>
      <c r="DJ32" s="664"/>
      <c r="DK32" s="665"/>
      <c r="DL32" s="669">
        <v>130</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1175303</v>
      </c>
      <c r="S33" s="664"/>
      <c r="T33" s="664"/>
      <c r="U33" s="664"/>
      <c r="V33" s="664"/>
      <c r="W33" s="664"/>
      <c r="X33" s="664"/>
      <c r="Y33" s="665"/>
      <c r="Z33" s="723">
        <v>1.9</v>
      </c>
      <c r="AA33" s="723"/>
      <c r="AB33" s="723"/>
      <c r="AC33" s="723"/>
      <c r="AD33" s="724" t="s">
        <v>128</v>
      </c>
      <c r="AE33" s="724"/>
      <c r="AF33" s="724"/>
      <c r="AG33" s="724"/>
      <c r="AH33" s="724"/>
      <c r="AI33" s="724"/>
      <c r="AJ33" s="724"/>
      <c r="AK33" s="724"/>
      <c r="AL33" s="666" t="s">
        <v>181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20406868</v>
      </c>
      <c r="CS33" s="662"/>
      <c r="CT33" s="662"/>
      <c r="CU33" s="662"/>
      <c r="CV33" s="662"/>
      <c r="CW33" s="662"/>
      <c r="CX33" s="662"/>
      <c r="CY33" s="663"/>
      <c r="CZ33" s="666">
        <v>34.700000000000003</v>
      </c>
      <c r="DA33" s="695"/>
      <c r="DB33" s="695"/>
      <c r="DC33" s="696"/>
      <c r="DD33" s="669">
        <v>16178779</v>
      </c>
      <c r="DE33" s="662"/>
      <c r="DF33" s="662"/>
      <c r="DG33" s="662"/>
      <c r="DH33" s="662"/>
      <c r="DI33" s="662"/>
      <c r="DJ33" s="662"/>
      <c r="DK33" s="663"/>
      <c r="DL33" s="669">
        <v>13674023</v>
      </c>
      <c r="DM33" s="662"/>
      <c r="DN33" s="662"/>
      <c r="DO33" s="662"/>
      <c r="DP33" s="662"/>
      <c r="DQ33" s="662"/>
      <c r="DR33" s="662"/>
      <c r="DS33" s="662"/>
      <c r="DT33" s="662"/>
      <c r="DU33" s="662"/>
      <c r="DV33" s="663"/>
      <c r="DW33" s="666">
        <v>41.2</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2063283</v>
      </c>
      <c r="S34" s="664"/>
      <c r="T34" s="664"/>
      <c r="U34" s="664"/>
      <c r="V34" s="664"/>
      <c r="W34" s="664"/>
      <c r="X34" s="664"/>
      <c r="Y34" s="665"/>
      <c r="Z34" s="723">
        <v>3.4</v>
      </c>
      <c r="AA34" s="723"/>
      <c r="AB34" s="723"/>
      <c r="AC34" s="723"/>
      <c r="AD34" s="724">
        <v>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11001786</v>
      </c>
      <c r="CS34" s="664"/>
      <c r="CT34" s="664"/>
      <c r="CU34" s="664"/>
      <c r="CV34" s="664"/>
      <c r="CW34" s="664"/>
      <c r="CX34" s="664"/>
      <c r="CY34" s="665"/>
      <c r="CZ34" s="666">
        <v>18.7</v>
      </c>
      <c r="DA34" s="695"/>
      <c r="DB34" s="695"/>
      <c r="DC34" s="696"/>
      <c r="DD34" s="669">
        <v>8688982</v>
      </c>
      <c r="DE34" s="664"/>
      <c r="DF34" s="664"/>
      <c r="DG34" s="664"/>
      <c r="DH34" s="664"/>
      <c r="DI34" s="664"/>
      <c r="DJ34" s="664"/>
      <c r="DK34" s="665"/>
      <c r="DL34" s="669">
        <v>7892134</v>
      </c>
      <c r="DM34" s="664"/>
      <c r="DN34" s="664"/>
      <c r="DO34" s="664"/>
      <c r="DP34" s="664"/>
      <c r="DQ34" s="664"/>
      <c r="DR34" s="664"/>
      <c r="DS34" s="664"/>
      <c r="DT34" s="664"/>
      <c r="DU34" s="664"/>
      <c r="DV34" s="665"/>
      <c r="DW34" s="666">
        <v>23.8</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7056206</v>
      </c>
      <c r="S35" s="664"/>
      <c r="T35" s="664"/>
      <c r="U35" s="664"/>
      <c r="V35" s="664"/>
      <c r="W35" s="664"/>
      <c r="X35" s="664"/>
      <c r="Y35" s="665"/>
      <c r="Z35" s="723">
        <v>11.5</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5493045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179303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92454</v>
      </c>
      <c r="CS35" s="662"/>
      <c r="CT35" s="662"/>
      <c r="CU35" s="662"/>
      <c r="CV35" s="662"/>
      <c r="CW35" s="662"/>
      <c r="CX35" s="662"/>
      <c r="CY35" s="663"/>
      <c r="CZ35" s="666">
        <v>0.2</v>
      </c>
      <c r="DA35" s="695"/>
      <c r="DB35" s="695"/>
      <c r="DC35" s="696"/>
      <c r="DD35" s="669">
        <v>81032</v>
      </c>
      <c r="DE35" s="662"/>
      <c r="DF35" s="662"/>
      <c r="DG35" s="662"/>
      <c r="DH35" s="662"/>
      <c r="DI35" s="662"/>
      <c r="DJ35" s="662"/>
      <c r="DK35" s="663"/>
      <c r="DL35" s="669">
        <v>81032</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181</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1621990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144515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2171577</v>
      </c>
      <c r="CS36" s="664"/>
      <c r="CT36" s="664"/>
      <c r="CU36" s="664"/>
      <c r="CV36" s="664"/>
      <c r="CW36" s="664"/>
      <c r="CX36" s="664"/>
      <c r="CY36" s="665"/>
      <c r="CZ36" s="666">
        <v>3.7</v>
      </c>
      <c r="DA36" s="695"/>
      <c r="DB36" s="695"/>
      <c r="DC36" s="696"/>
      <c r="DD36" s="669">
        <v>1717841</v>
      </c>
      <c r="DE36" s="664"/>
      <c r="DF36" s="664"/>
      <c r="DG36" s="664"/>
      <c r="DH36" s="664"/>
      <c r="DI36" s="664"/>
      <c r="DJ36" s="664"/>
      <c r="DK36" s="665"/>
      <c r="DL36" s="669">
        <v>1201679</v>
      </c>
      <c r="DM36" s="664"/>
      <c r="DN36" s="664"/>
      <c r="DO36" s="664"/>
      <c r="DP36" s="664"/>
      <c r="DQ36" s="664"/>
      <c r="DR36" s="664"/>
      <c r="DS36" s="664"/>
      <c r="DT36" s="664"/>
      <c r="DU36" s="664"/>
      <c r="DV36" s="665"/>
      <c r="DW36" s="666">
        <v>3.6</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1537006</v>
      </c>
      <c r="S37" s="664"/>
      <c r="T37" s="664"/>
      <c r="U37" s="664"/>
      <c r="V37" s="664"/>
      <c r="W37" s="664"/>
      <c r="X37" s="664"/>
      <c r="Y37" s="665"/>
      <c r="Z37" s="723">
        <v>2.5</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5952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20476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308016</v>
      </c>
      <c r="CS37" s="662"/>
      <c r="CT37" s="662"/>
      <c r="CU37" s="662"/>
      <c r="CV37" s="662"/>
      <c r="CW37" s="662"/>
      <c r="CX37" s="662"/>
      <c r="CY37" s="663"/>
      <c r="CZ37" s="666">
        <v>0.5</v>
      </c>
      <c r="DA37" s="695"/>
      <c r="DB37" s="695"/>
      <c r="DC37" s="696"/>
      <c r="DD37" s="669">
        <v>104237</v>
      </c>
      <c r="DE37" s="662"/>
      <c r="DF37" s="662"/>
      <c r="DG37" s="662"/>
      <c r="DH37" s="662"/>
      <c r="DI37" s="662"/>
      <c r="DJ37" s="662"/>
      <c r="DK37" s="663"/>
      <c r="DL37" s="669">
        <v>85911</v>
      </c>
      <c r="DM37" s="662"/>
      <c r="DN37" s="662"/>
      <c r="DO37" s="662"/>
      <c r="DP37" s="662"/>
      <c r="DQ37" s="662"/>
      <c r="DR37" s="662"/>
      <c r="DS37" s="662"/>
      <c r="DT37" s="662"/>
      <c r="DU37" s="662"/>
      <c r="DV37" s="663"/>
      <c r="DW37" s="666">
        <v>0.3</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61215026</v>
      </c>
      <c r="S38" s="713"/>
      <c r="T38" s="713"/>
      <c r="U38" s="713"/>
      <c r="V38" s="713"/>
      <c r="W38" s="713"/>
      <c r="X38" s="713"/>
      <c r="Y38" s="718"/>
      <c r="Z38" s="719">
        <v>100</v>
      </c>
      <c r="AA38" s="719"/>
      <c r="AB38" s="719"/>
      <c r="AC38" s="719"/>
      <c r="AD38" s="720">
        <v>31645627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784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30738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5487093</v>
      </c>
      <c r="CS38" s="664"/>
      <c r="CT38" s="664"/>
      <c r="CU38" s="664"/>
      <c r="CV38" s="664"/>
      <c r="CW38" s="664"/>
      <c r="CX38" s="664"/>
      <c r="CY38" s="665"/>
      <c r="CZ38" s="666">
        <v>9.3000000000000007</v>
      </c>
      <c r="DA38" s="695"/>
      <c r="DB38" s="695"/>
      <c r="DC38" s="696"/>
      <c r="DD38" s="669">
        <v>4901140</v>
      </c>
      <c r="DE38" s="664"/>
      <c r="DF38" s="664"/>
      <c r="DG38" s="664"/>
      <c r="DH38" s="664"/>
      <c r="DI38" s="664"/>
      <c r="DJ38" s="664"/>
      <c r="DK38" s="665"/>
      <c r="DL38" s="669">
        <v>4499178</v>
      </c>
      <c r="DM38" s="664"/>
      <c r="DN38" s="664"/>
      <c r="DO38" s="664"/>
      <c r="DP38" s="664"/>
      <c r="DQ38" s="664"/>
      <c r="DR38" s="664"/>
      <c r="DS38" s="664"/>
      <c r="DT38" s="664"/>
      <c r="DU38" s="664"/>
      <c r="DV38" s="665"/>
      <c r="DW38" s="666">
        <v>13.6</v>
      </c>
      <c r="DX38" s="695"/>
      <c r="DY38" s="695"/>
      <c r="DZ38" s="695"/>
      <c r="EA38" s="695"/>
      <c r="EB38" s="695"/>
      <c r="EC38" s="697"/>
    </row>
    <row r="39" spans="2:133" ht="11.25" customHeight="1">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1025124</v>
      </c>
      <c r="CS39" s="662"/>
      <c r="CT39" s="662"/>
      <c r="CU39" s="662"/>
      <c r="CV39" s="662"/>
      <c r="CW39" s="662"/>
      <c r="CX39" s="662"/>
      <c r="CY39" s="663"/>
      <c r="CZ39" s="666">
        <v>1.7</v>
      </c>
      <c r="DA39" s="695"/>
      <c r="DB39" s="695"/>
      <c r="DC39" s="696"/>
      <c r="DD39" s="669">
        <v>789350</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c r="AQ40" s="698" t="s">
        <v>344</v>
      </c>
      <c r="AR40" s="699"/>
      <c r="AS40" s="699"/>
      <c r="AT40" s="699"/>
      <c r="AU40" s="699"/>
      <c r="AV40" s="699"/>
      <c r="AW40" s="699"/>
      <c r="AX40" s="699"/>
      <c r="AY40" s="700"/>
      <c r="AZ40" s="661">
        <v>815299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628834</v>
      </c>
      <c r="CS40" s="664"/>
      <c r="CT40" s="664"/>
      <c r="CU40" s="664"/>
      <c r="CV40" s="664"/>
      <c r="CW40" s="664"/>
      <c r="CX40" s="664"/>
      <c r="CY40" s="665"/>
      <c r="CZ40" s="666">
        <v>1.1000000000000001</v>
      </c>
      <c r="DA40" s="695"/>
      <c r="DB40" s="695"/>
      <c r="DC40" s="696"/>
      <c r="DD40" s="669">
        <v>434</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347</v>
      </c>
      <c r="AR41" s="711"/>
      <c r="AS41" s="711"/>
      <c r="AT41" s="711"/>
      <c r="AU41" s="711"/>
      <c r="AV41" s="711"/>
      <c r="AW41" s="711"/>
      <c r="AX41" s="711"/>
      <c r="AY41" s="712"/>
      <c r="AZ41" s="676">
        <v>3049020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10072776</v>
      </c>
      <c r="CS42" s="664"/>
      <c r="CT42" s="664"/>
      <c r="CU42" s="664"/>
      <c r="CV42" s="664"/>
      <c r="CW42" s="664"/>
      <c r="CX42" s="664"/>
      <c r="CY42" s="665"/>
      <c r="CZ42" s="666">
        <v>17.100000000000001</v>
      </c>
      <c r="DA42" s="667"/>
      <c r="DB42" s="667"/>
      <c r="DC42" s="668"/>
      <c r="DD42" s="669">
        <v>2028060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293384</v>
      </c>
      <c r="CS43" s="662"/>
      <c r="CT43" s="662"/>
      <c r="CU43" s="662"/>
      <c r="CV43" s="662"/>
      <c r="CW43" s="662"/>
      <c r="CX43" s="662"/>
      <c r="CY43" s="663"/>
      <c r="CZ43" s="666">
        <v>0.5</v>
      </c>
      <c r="DA43" s="695"/>
      <c r="DB43" s="695"/>
      <c r="DC43" s="696"/>
      <c r="DD43" s="669">
        <v>292126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10072776</v>
      </c>
      <c r="CS44" s="664"/>
      <c r="CT44" s="664"/>
      <c r="CU44" s="664"/>
      <c r="CV44" s="664"/>
      <c r="CW44" s="664"/>
      <c r="CX44" s="664"/>
      <c r="CY44" s="665"/>
      <c r="CZ44" s="666">
        <v>17.100000000000001</v>
      </c>
      <c r="DA44" s="667"/>
      <c r="DB44" s="667"/>
      <c r="DC44" s="668"/>
      <c r="DD44" s="669">
        <v>2028060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2991800</v>
      </c>
      <c r="CS45" s="662"/>
      <c r="CT45" s="662"/>
      <c r="CU45" s="662"/>
      <c r="CV45" s="662"/>
      <c r="CW45" s="662"/>
      <c r="CX45" s="662"/>
      <c r="CY45" s="663"/>
      <c r="CZ45" s="666">
        <v>5.0999999999999996</v>
      </c>
      <c r="DA45" s="695"/>
      <c r="DB45" s="695"/>
      <c r="DC45" s="696"/>
      <c r="DD45" s="669">
        <v>212153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7046204</v>
      </c>
      <c r="CS46" s="664"/>
      <c r="CT46" s="664"/>
      <c r="CU46" s="664"/>
      <c r="CV46" s="664"/>
      <c r="CW46" s="664"/>
      <c r="CX46" s="664"/>
      <c r="CY46" s="665"/>
      <c r="CZ46" s="666">
        <v>12</v>
      </c>
      <c r="DA46" s="667"/>
      <c r="DB46" s="667"/>
      <c r="DC46" s="668"/>
      <c r="DD46" s="669">
        <v>1812035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t="s">
        <v>243</v>
      </c>
      <c r="CS47" s="662"/>
      <c r="CT47" s="662"/>
      <c r="CU47" s="662"/>
      <c r="CV47" s="662"/>
      <c r="CW47" s="662"/>
      <c r="CX47" s="662"/>
      <c r="CY47" s="663"/>
      <c r="CZ47" s="666" t="s">
        <v>128</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58800856</v>
      </c>
      <c r="CS49" s="677"/>
      <c r="CT49" s="677"/>
      <c r="CU49" s="677"/>
      <c r="CV49" s="677"/>
      <c r="CW49" s="677"/>
      <c r="CX49" s="677"/>
      <c r="CY49" s="678"/>
      <c r="CZ49" s="679">
        <v>100</v>
      </c>
      <c r="DA49" s="680"/>
      <c r="DB49" s="680"/>
      <c r="DC49" s="681"/>
      <c r="DD49" s="682">
        <v>36585585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QO0DyTMaMbn9953R85fkN+gjXntWaDFx5Er/gJAEdGvzKOz44eLNsmA0JCru1B5VwVBXxAUGpWUnu9fX7kFRtQ==" saltValue="wzBXvKFoa1YuSEhkTp12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61748</v>
      </c>
      <c r="R7" s="1194"/>
      <c r="S7" s="1194"/>
      <c r="T7" s="1194"/>
      <c r="U7" s="1194"/>
      <c r="V7" s="1194">
        <v>59334</v>
      </c>
      <c r="W7" s="1194"/>
      <c r="X7" s="1194"/>
      <c r="Y7" s="1194"/>
      <c r="Z7" s="1194"/>
      <c r="AA7" s="1194">
        <v>2414</v>
      </c>
      <c r="AB7" s="1194"/>
      <c r="AC7" s="1194"/>
      <c r="AD7" s="1194"/>
      <c r="AE7" s="1195"/>
      <c r="AF7" s="1196">
        <v>2168</v>
      </c>
      <c r="AG7" s="1197"/>
      <c r="AH7" s="1197"/>
      <c r="AI7" s="1197"/>
      <c r="AJ7" s="1198"/>
      <c r="AK7" s="1180">
        <v>3304</v>
      </c>
      <c r="AL7" s="1181"/>
      <c r="AM7" s="1181"/>
      <c r="AN7" s="1181"/>
      <c r="AO7" s="1181"/>
      <c r="AP7" s="1181">
        <v>49171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583</v>
      </c>
      <c r="BS7" s="1184" t="s">
        <v>584</v>
      </c>
      <c r="BT7" s="1185"/>
      <c r="BU7" s="1185"/>
      <c r="BV7" s="1185"/>
      <c r="BW7" s="1185"/>
      <c r="BX7" s="1185"/>
      <c r="BY7" s="1185"/>
      <c r="BZ7" s="1185"/>
      <c r="CA7" s="1185"/>
      <c r="CB7" s="1185"/>
      <c r="CC7" s="1185"/>
      <c r="CD7" s="1185"/>
      <c r="CE7" s="1185"/>
      <c r="CF7" s="1185"/>
      <c r="CG7" s="1186"/>
      <c r="CH7" s="1177">
        <v>19</v>
      </c>
      <c r="CI7" s="1178"/>
      <c r="CJ7" s="1178"/>
      <c r="CK7" s="1178"/>
      <c r="CL7" s="1179"/>
      <c r="CM7" s="1177">
        <v>1332</v>
      </c>
      <c r="CN7" s="1178"/>
      <c r="CO7" s="1178"/>
      <c r="CP7" s="1178"/>
      <c r="CQ7" s="1179"/>
      <c r="CR7" s="1177">
        <v>101</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1580</v>
      </c>
      <c r="DM7" s="1178"/>
      <c r="DN7" s="1178"/>
      <c r="DO7" s="1178"/>
      <c r="DP7" s="1179"/>
      <c r="DQ7" s="1177">
        <v>2</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v>0</v>
      </c>
      <c r="CI8" s="1079"/>
      <c r="CJ8" s="1079"/>
      <c r="CK8" s="1079"/>
      <c r="CL8" s="1080"/>
      <c r="CM8" s="1078">
        <v>79</v>
      </c>
      <c r="CN8" s="1079"/>
      <c r="CO8" s="1079"/>
      <c r="CP8" s="1079"/>
      <c r="CQ8" s="1080"/>
      <c r="CR8" s="1078">
        <v>3</v>
      </c>
      <c r="CS8" s="1079"/>
      <c r="CT8" s="1079"/>
      <c r="CU8" s="1079"/>
      <c r="CV8" s="1080"/>
      <c r="CW8" s="1078">
        <v>9</v>
      </c>
      <c r="CX8" s="1079"/>
      <c r="CY8" s="1079"/>
      <c r="CZ8" s="1079"/>
      <c r="DA8" s="1080"/>
      <c r="DB8" s="1078">
        <v>0</v>
      </c>
      <c r="DC8" s="1079"/>
      <c r="DD8" s="1079"/>
      <c r="DE8" s="1079"/>
      <c r="DF8" s="1080"/>
      <c r="DG8" s="1078" t="s">
        <v>580</v>
      </c>
      <c r="DH8" s="1079"/>
      <c r="DI8" s="1079"/>
      <c r="DJ8" s="1079"/>
      <c r="DK8" s="1080"/>
      <c r="DL8" s="1078" t="s">
        <v>580</v>
      </c>
      <c r="DM8" s="1079"/>
      <c r="DN8" s="1079"/>
      <c r="DO8" s="1079"/>
      <c r="DP8" s="1080"/>
      <c r="DQ8" s="1078" t="s">
        <v>580</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586</v>
      </c>
      <c r="BT9" s="1104"/>
      <c r="BU9" s="1104"/>
      <c r="BV9" s="1104"/>
      <c r="BW9" s="1104"/>
      <c r="BX9" s="1104"/>
      <c r="BY9" s="1104"/>
      <c r="BZ9" s="1104"/>
      <c r="CA9" s="1104"/>
      <c r="CB9" s="1104"/>
      <c r="CC9" s="1104"/>
      <c r="CD9" s="1104"/>
      <c r="CE9" s="1104"/>
      <c r="CF9" s="1104"/>
      <c r="CG9" s="1105"/>
      <c r="CH9" s="1078">
        <v>17</v>
      </c>
      <c r="CI9" s="1079"/>
      <c r="CJ9" s="1079"/>
      <c r="CK9" s="1079"/>
      <c r="CL9" s="1080"/>
      <c r="CM9" s="1078">
        <v>84</v>
      </c>
      <c r="CN9" s="1079"/>
      <c r="CO9" s="1079"/>
      <c r="CP9" s="1079"/>
      <c r="CQ9" s="1080"/>
      <c r="CR9" s="1078">
        <v>2</v>
      </c>
      <c r="CS9" s="1079"/>
      <c r="CT9" s="1079"/>
      <c r="CU9" s="1079"/>
      <c r="CV9" s="1080"/>
      <c r="CW9" s="1078">
        <v>59</v>
      </c>
      <c r="CX9" s="1079"/>
      <c r="CY9" s="1079"/>
      <c r="CZ9" s="1079"/>
      <c r="DA9" s="1080"/>
      <c r="DB9" s="1078">
        <v>0</v>
      </c>
      <c r="DC9" s="1079"/>
      <c r="DD9" s="1079"/>
      <c r="DE9" s="1079"/>
      <c r="DF9" s="1080"/>
      <c r="DG9" s="1078" t="s">
        <v>580</v>
      </c>
      <c r="DH9" s="1079"/>
      <c r="DI9" s="1079"/>
      <c r="DJ9" s="1079"/>
      <c r="DK9" s="1080"/>
      <c r="DL9" s="1078" t="s">
        <v>580</v>
      </c>
      <c r="DM9" s="1079"/>
      <c r="DN9" s="1079"/>
      <c r="DO9" s="1079"/>
      <c r="DP9" s="1080"/>
      <c r="DQ9" s="1078" t="s">
        <v>580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61748</v>
      </c>
      <c r="R23" s="1158"/>
      <c r="S23" s="1158"/>
      <c r="T23" s="1158"/>
      <c r="U23" s="1158"/>
      <c r="V23" s="1158">
        <v>59334</v>
      </c>
      <c r="W23" s="1158"/>
      <c r="X23" s="1158"/>
      <c r="Y23" s="1158"/>
      <c r="Z23" s="1158"/>
      <c r="AA23" s="1158">
        <v>2414</v>
      </c>
      <c r="AB23" s="1158"/>
      <c r="AC23" s="1158"/>
      <c r="AD23" s="1158"/>
      <c r="AE23" s="1159"/>
      <c r="AF23" s="1160">
        <v>2168</v>
      </c>
      <c r="AG23" s="1158"/>
      <c r="AH23" s="1158"/>
      <c r="AI23" s="1158"/>
      <c r="AJ23" s="1161"/>
      <c r="AK23" s="1162"/>
      <c r="AL23" s="1163"/>
      <c r="AM23" s="1163"/>
      <c r="AN23" s="1163"/>
      <c r="AO23" s="1163"/>
      <c r="AP23" s="1158">
        <v>49171</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397</v>
      </c>
      <c r="C28" s="1140"/>
      <c r="D28" s="1140"/>
      <c r="E28" s="1140"/>
      <c r="F28" s="1140"/>
      <c r="G28" s="1140"/>
      <c r="H28" s="1140"/>
      <c r="I28" s="1140"/>
      <c r="J28" s="1140"/>
      <c r="K28" s="1140"/>
      <c r="L28" s="1140"/>
      <c r="M28" s="1140"/>
      <c r="N28" s="1140"/>
      <c r="O28" s="1140"/>
      <c r="P28" s="1141"/>
      <c r="Q28" s="1142">
        <v>13755</v>
      </c>
      <c r="R28" s="1143"/>
      <c r="S28" s="1143"/>
      <c r="T28" s="1143"/>
      <c r="U28" s="1143"/>
      <c r="V28" s="1143">
        <v>13576</v>
      </c>
      <c r="W28" s="1143"/>
      <c r="X28" s="1143"/>
      <c r="Y28" s="1143"/>
      <c r="Z28" s="1143"/>
      <c r="AA28" s="1143">
        <v>179</v>
      </c>
      <c r="AB28" s="1143"/>
      <c r="AC28" s="1143"/>
      <c r="AD28" s="1143"/>
      <c r="AE28" s="1144"/>
      <c r="AF28" s="1145">
        <v>179</v>
      </c>
      <c r="AG28" s="1143"/>
      <c r="AH28" s="1143"/>
      <c r="AI28" s="1143"/>
      <c r="AJ28" s="1146"/>
      <c r="AK28" s="1147">
        <v>815</v>
      </c>
      <c r="AL28" s="1135"/>
      <c r="AM28" s="1135"/>
      <c r="AN28" s="1135"/>
      <c r="AO28" s="1135"/>
      <c r="AP28" s="1135" t="s">
        <v>570</v>
      </c>
      <c r="AQ28" s="1135"/>
      <c r="AR28" s="1135"/>
      <c r="AS28" s="1135"/>
      <c r="AT28" s="1135"/>
      <c r="AU28" s="1135" t="s">
        <v>570</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398</v>
      </c>
      <c r="C29" s="1127"/>
      <c r="D29" s="1127"/>
      <c r="E29" s="1127"/>
      <c r="F29" s="1127"/>
      <c r="G29" s="1127"/>
      <c r="H29" s="1127"/>
      <c r="I29" s="1127"/>
      <c r="J29" s="1127"/>
      <c r="K29" s="1127"/>
      <c r="L29" s="1127"/>
      <c r="M29" s="1127"/>
      <c r="N29" s="1127"/>
      <c r="O29" s="1127"/>
      <c r="P29" s="1128"/>
      <c r="Q29" s="1132">
        <v>10834</v>
      </c>
      <c r="R29" s="1133"/>
      <c r="S29" s="1133"/>
      <c r="T29" s="1133"/>
      <c r="U29" s="1133"/>
      <c r="V29" s="1133">
        <v>10564</v>
      </c>
      <c r="W29" s="1133"/>
      <c r="X29" s="1133"/>
      <c r="Y29" s="1133"/>
      <c r="Z29" s="1133"/>
      <c r="AA29" s="1133">
        <v>271</v>
      </c>
      <c r="AB29" s="1133"/>
      <c r="AC29" s="1133"/>
      <c r="AD29" s="1133"/>
      <c r="AE29" s="1134"/>
      <c r="AF29" s="1108">
        <v>271</v>
      </c>
      <c r="AG29" s="1109"/>
      <c r="AH29" s="1109"/>
      <c r="AI29" s="1109"/>
      <c r="AJ29" s="1110"/>
      <c r="AK29" s="1069">
        <v>1582</v>
      </c>
      <c r="AL29" s="1060"/>
      <c r="AM29" s="1060"/>
      <c r="AN29" s="1060"/>
      <c r="AO29" s="1060"/>
      <c r="AP29" s="1060" t="s">
        <v>570</v>
      </c>
      <c r="AQ29" s="1060"/>
      <c r="AR29" s="1060"/>
      <c r="AS29" s="1060"/>
      <c r="AT29" s="1060"/>
      <c r="AU29" s="1060" t="s">
        <v>570</v>
      </c>
      <c r="AV29" s="1060"/>
      <c r="AW29" s="1060"/>
      <c r="AX29" s="1060"/>
      <c r="AY29" s="1060"/>
      <c r="AZ29" s="1131" t="s">
        <v>570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399</v>
      </c>
      <c r="C30" s="1127"/>
      <c r="D30" s="1127"/>
      <c r="E30" s="1127"/>
      <c r="F30" s="1127"/>
      <c r="G30" s="1127"/>
      <c r="H30" s="1127"/>
      <c r="I30" s="1127"/>
      <c r="J30" s="1127"/>
      <c r="K30" s="1127"/>
      <c r="L30" s="1127"/>
      <c r="M30" s="1127"/>
      <c r="N30" s="1127"/>
      <c r="O30" s="1127"/>
      <c r="P30" s="1128"/>
      <c r="Q30" s="1132">
        <v>1967</v>
      </c>
      <c r="R30" s="1133"/>
      <c r="S30" s="1133"/>
      <c r="T30" s="1133"/>
      <c r="U30" s="1133"/>
      <c r="V30" s="1133">
        <v>1967</v>
      </c>
      <c r="W30" s="1133"/>
      <c r="X30" s="1133"/>
      <c r="Y30" s="1133"/>
      <c r="Z30" s="1133"/>
      <c r="AA30" s="1133">
        <v>1</v>
      </c>
      <c r="AB30" s="1133"/>
      <c r="AC30" s="1133"/>
      <c r="AD30" s="1133"/>
      <c r="AE30" s="1134"/>
      <c r="AF30" s="1108">
        <v>1</v>
      </c>
      <c r="AG30" s="1109"/>
      <c r="AH30" s="1109"/>
      <c r="AI30" s="1109"/>
      <c r="AJ30" s="1110"/>
      <c r="AK30" s="1069">
        <v>311</v>
      </c>
      <c r="AL30" s="1060"/>
      <c r="AM30" s="1060"/>
      <c r="AN30" s="1060"/>
      <c r="AO30" s="1060"/>
      <c r="AP30" s="1060" t="s">
        <v>570</v>
      </c>
      <c r="AQ30" s="1060"/>
      <c r="AR30" s="1060"/>
      <c r="AS30" s="1060"/>
      <c r="AT30" s="1060"/>
      <c r="AU30" s="1060" t="s">
        <v>570</v>
      </c>
      <c r="AV30" s="1060"/>
      <c r="AW30" s="1060"/>
      <c r="AX30" s="1060"/>
      <c r="AY30" s="1060"/>
      <c r="AZ30" s="1131" t="s">
        <v>570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400</v>
      </c>
      <c r="C31" s="1127"/>
      <c r="D31" s="1127"/>
      <c r="E31" s="1127"/>
      <c r="F31" s="1127"/>
      <c r="G31" s="1127"/>
      <c r="H31" s="1127"/>
      <c r="I31" s="1127"/>
      <c r="J31" s="1127"/>
      <c r="K31" s="1127"/>
      <c r="L31" s="1127"/>
      <c r="M31" s="1127"/>
      <c r="N31" s="1127"/>
      <c r="O31" s="1127"/>
      <c r="P31" s="1128"/>
      <c r="Q31" s="1132">
        <v>6378</v>
      </c>
      <c r="R31" s="1133"/>
      <c r="S31" s="1133"/>
      <c r="T31" s="1133"/>
      <c r="U31" s="1133"/>
      <c r="V31" s="1133">
        <v>6122</v>
      </c>
      <c r="W31" s="1133"/>
      <c r="X31" s="1133"/>
      <c r="Y31" s="1133"/>
      <c r="Z31" s="1133"/>
      <c r="AA31" s="1133">
        <v>255</v>
      </c>
      <c r="AB31" s="1133"/>
      <c r="AC31" s="1133"/>
      <c r="AD31" s="1133"/>
      <c r="AE31" s="1134"/>
      <c r="AF31" s="1108">
        <v>6047</v>
      </c>
      <c r="AG31" s="1109"/>
      <c r="AH31" s="1109"/>
      <c r="AI31" s="1109"/>
      <c r="AJ31" s="1110"/>
      <c r="AK31" s="1069" t="s">
        <v>570</v>
      </c>
      <c r="AL31" s="1060"/>
      <c r="AM31" s="1060"/>
      <c r="AN31" s="1060"/>
      <c r="AO31" s="1060"/>
      <c r="AP31" s="1060">
        <v>273</v>
      </c>
      <c r="AQ31" s="1060"/>
      <c r="AR31" s="1060"/>
      <c r="AS31" s="1060"/>
      <c r="AT31" s="1060"/>
      <c r="AU31" s="1060">
        <v>0</v>
      </c>
      <c r="AV31" s="1060"/>
      <c r="AW31" s="1060"/>
      <c r="AX31" s="1060"/>
      <c r="AY31" s="1060"/>
      <c r="AZ31" s="1131" t="s">
        <v>570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2182</v>
      </c>
      <c r="R32" s="1133"/>
      <c r="S32" s="1133"/>
      <c r="T32" s="1133"/>
      <c r="U32" s="1133"/>
      <c r="V32" s="1133">
        <v>1814</v>
      </c>
      <c r="W32" s="1133"/>
      <c r="X32" s="1133"/>
      <c r="Y32" s="1133"/>
      <c r="Z32" s="1133"/>
      <c r="AA32" s="1133">
        <v>368</v>
      </c>
      <c r="AB32" s="1133"/>
      <c r="AC32" s="1133"/>
      <c r="AD32" s="1133"/>
      <c r="AE32" s="1134"/>
      <c r="AF32" s="1108">
        <v>4847</v>
      </c>
      <c r="AG32" s="1109"/>
      <c r="AH32" s="1109"/>
      <c r="AI32" s="1109"/>
      <c r="AJ32" s="1110"/>
      <c r="AK32" s="1069" t="s">
        <v>570</v>
      </c>
      <c r="AL32" s="1060"/>
      <c r="AM32" s="1060"/>
      <c r="AN32" s="1060"/>
      <c r="AO32" s="1060"/>
      <c r="AP32" s="1060">
        <v>3014</v>
      </c>
      <c r="AQ32" s="1060"/>
      <c r="AR32" s="1060"/>
      <c r="AS32" s="1060"/>
      <c r="AT32" s="1060"/>
      <c r="AU32" s="1060">
        <v>0</v>
      </c>
      <c r="AV32" s="1060"/>
      <c r="AW32" s="1060"/>
      <c r="AX32" s="1060"/>
      <c r="AY32" s="1060"/>
      <c r="AZ32" s="1131" t="s">
        <v>570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151</v>
      </c>
      <c r="C33" s="1127"/>
      <c r="D33" s="1127"/>
      <c r="E33" s="1127"/>
      <c r="F33" s="1127"/>
      <c r="G33" s="1127"/>
      <c r="H33" s="1127"/>
      <c r="I33" s="1127"/>
      <c r="J33" s="1127"/>
      <c r="K33" s="1127"/>
      <c r="L33" s="1127"/>
      <c r="M33" s="1127"/>
      <c r="N33" s="1127"/>
      <c r="O33" s="1127"/>
      <c r="P33" s="1128"/>
      <c r="Q33" s="1132">
        <v>4654</v>
      </c>
      <c r="R33" s="1133"/>
      <c r="S33" s="1133"/>
      <c r="T33" s="1133"/>
      <c r="U33" s="1133"/>
      <c r="V33" s="1133">
        <v>5230</v>
      </c>
      <c r="W33" s="1133"/>
      <c r="X33" s="1133"/>
      <c r="Y33" s="1133"/>
      <c r="Z33" s="1133"/>
      <c r="AA33" s="1133">
        <v>-576</v>
      </c>
      <c r="AB33" s="1133"/>
      <c r="AC33" s="1133"/>
      <c r="AD33" s="1133"/>
      <c r="AE33" s="1134"/>
      <c r="AF33" s="1108">
        <v>-576</v>
      </c>
      <c r="AG33" s="1109"/>
      <c r="AH33" s="1109"/>
      <c r="AI33" s="1109"/>
      <c r="AJ33" s="1110"/>
      <c r="AK33" s="1069">
        <v>1622</v>
      </c>
      <c r="AL33" s="1060"/>
      <c r="AM33" s="1060"/>
      <c r="AN33" s="1060"/>
      <c r="AO33" s="1060"/>
      <c r="AP33" s="1060">
        <v>23992</v>
      </c>
      <c r="AQ33" s="1060"/>
      <c r="AR33" s="1060"/>
      <c r="AS33" s="1060"/>
      <c r="AT33" s="1060"/>
      <c r="AU33" s="1060">
        <v>9477</v>
      </c>
      <c r="AV33" s="1060"/>
      <c r="AW33" s="1060"/>
      <c r="AX33" s="1060"/>
      <c r="AY33" s="1060"/>
      <c r="AZ33" s="1131">
        <v>19</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10769</v>
      </c>
      <c r="AG63" s="1048"/>
      <c r="AH63" s="1048"/>
      <c r="AI63" s="1048"/>
      <c r="AJ63" s="1119"/>
      <c r="AK63" s="1120"/>
      <c r="AL63" s="1052"/>
      <c r="AM63" s="1052"/>
      <c r="AN63" s="1052"/>
      <c r="AO63" s="1052"/>
      <c r="AP63" s="1048">
        <v>27279</v>
      </c>
      <c r="AQ63" s="1048"/>
      <c r="AR63" s="1048"/>
      <c r="AS63" s="1048"/>
      <c r="AT63" s="1048"/>
      <c r="AU63" s="1048">
        <v>9477</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408</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571</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580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572</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580</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573</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574</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580</v>
      </c>
      <c r="AL71" s="1060"/>
      <c r="AM71" s="1060"/>
      <c r="AN71" s="1060"/>
      <c r="AO71" s="1060"/>
      <c r="AP71" s="1060" t="s">
        <v>580</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575</v>
      </c>
      <c r="C72" s="1064"/>
      <c r="D72" s="1064"/>
      <c r="E72" s="1064"/>
      <c r="F72" s="1064"/>
      <c r="G72" s="1064"/>
      <c r="H72" s="1064"/>
      <c r="I72" s="1064"/>
      <c r="J72" s="1064"/>
      <c r="K72" s="1064"/>
      <c r="L72" s="1064"/>
      <c r="M72" s="1064"/>
      <c r="N72" s="1064"/>
      <c r="O72" s="1064"/>
      <c r="P72" s="1065"/>
      <c r="Q72" s="1066">
        <v>5504</v>
      </c>
      <c r="R72" s="1060"/>
      <c r="S72" s="1060"/>
      <c r="T72" s="1060"/>
      <c r="U72" s="1060"/>
      <c r="V72" s="1060">
        <v>4678</v>
      </c>
      <c r="W72" s="1060"/>
      <c r="X72" s="1060"/>
      <c r="Y72" s="1060"/>
      <c r="Z72" s="1060"/>
      <c r="AA72" s="1060">
        <v>826</v>
      </c>
      <c r="AB72" s="1060"/>
      <c r="AC72" s="1060"/>
      <c r="AD72" s="1060"/>
      <c r="AE72" s="1060"/>
      <c r="AF72" s="1060">
        <v>826</v>
      </c>
      <c r="AG72" s="1060"/>
      <c r="AH72" s="1060"/>
      <c r="AI72" s="1060"/>
      <c r="AJ72" s="1060"/>
      <c r="AK72" s="1060">
        <v>7</v>
      </c>
      <c r="AL72" s="1060"/>
      <c r="AM72" s="1060"/>
      <c r="AN72" s="1060"/>
      <c r="AO72" s="1060"/>
      <c r="AP72" s="1060">
        <v>6230</v>
      </c>
      <c r="AQ72" s="1060"/>
      <c r="AR72" s="1060"/>
      <c r="AS72" s="1060"/>
      <c r="AT72" s="1060"/>
      <c r="AU72" s="1060">
        <v>1140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576</v>
      </c>
      <c r="C73" s="1064"/>
      <c r="D73" s="1064"/>
      <c r="E73" s="1064"/>
      <c r="F73" s="1064"/>
      <c r="G73" s="1064"/>
      <c r="H73" s="1064"/>
      <c r="I73" s="1064"/>
      <c r="J73" s="1064"/>
      <c r="K73" s="1064"/>
      <c r="L73" s="1064"/>
      <c r="M73" s="1064"/>
      <c r="N73" s="1064"/>
      <c r="O73" s="1064"/>
      <c r="P73" s="1065"/>
      <c r="Q73" s="1066">
        <v>62424</v>
      </c>
      <c r="R73" s="1060"/>
      <c r="S73" s="1060"/>
      <c r="T73" s="1060"/>
      <c r="U73" s="1060"/>
      <c r="V73" s="1060">
        <v>61909</v>
      </c>
      <c r="W73" s="1060"/>
      <c r="X73" s="1060"/>
      <c r="Y73" s="1060"/>
      <c r="Z73" s="1060"/>
      <c r="AA73" s="1060">
        <v>515</v>
      </c>
      <c r="AB73" s="1060"/>
      <c r="AC73" s="1060"/>
      <c r="AD73" s="1060"/>
      <c r="AE73" s="1060"/>
      <c r="AF73" s="1060">
        <v>515</v>
      </c>
      <c r="AG73" s="1060"/>
      <c r="AH73" s="1060"/>
      <c r="AI73" s="1060"/>
      <c r="AJ73" s="1060"/>
      <c r="AK73" s="1060" t="s">
        <v>580</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577</v>
      </c>
      <c r="C74" s="1064"/>
      <c r="D74" s="1064"/>
      <c r="E74" s="1064"/>
      <c r="F74" s="1064"/>
      <c r="G74" s="1064"/>
      <c r="H74" s="1064"/>
      <c r="I74" s="1064"/>
      <c r="J74" s="1064"/>
      <c r="K74" s="1064"/>
      <c r="L74" s="1064"/>
      <c r="M74" s="1064"/>
      <c r="N74" s="1064"/>
      <c r="O74" s="1064"/>
      <c r="P74" s="1065"/>
      <c r="Q74" s="1066">
        <v>12074</v>
      </c>
      <c r="R74" s="1060"/>
      <c r="S74" s="1060"/>
      <c r="T74" s="1060"/>
      <c r="U74" s="1060"/>
      <c r="V74" s="1060">
        <v>9960</v>
      </c>
      <c r="W74" s="1060"/>
      <c r="X74" s="1060"/>
      <c r="Y74" s="1060"/>
      <c r="Z74" s="1060"/>
      <c r="AA74" s="1060">
        <v>2114</v>
      </c>
      <c r="AB74" s="1060"/>
      <c r="AC74" s="1060"/>
      <c r="AD74" s="1060"/>
      <c r="AE74" s="1060"/>
      <c r="AF74" s="1060">
        <v>11373</v>
      </c>
      <c r="AG74" s="1060"/>
      <c r="AH74" s="1060"/>
      <c r="AI74" s="1060"/>
      <c r="AJ74" s="1060"/>
      <c r="AK74" s="1060">
        <v>12</v>
      </c>
      <c r="AL74" s="1060"/>
      <c r="AM74" s="1060"/>
      <c r="AN74" s="1060"/>
      <c r="AO74" s="1060"/>
      <c r="AP74" s="1060" t="s">
        <v>581</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578</v>
      </c>
      <c r="C75" s="1064"/>
      <c r="D75" s="1064"/>
      <c r="E75" s="1064"/>
      <c r="F75" s="1064"/>
      <c r="G75" s="1064"/>
      <c r="H75" s="1064"/>
      <c r="I75" s="1064"/>
      <c r="J75" s="1064"/>
      <c r="K75" s="1064"/>
      <c r="L75" s="1064"/>
      <c r="M75" s="1064"/>
      <c r="N75" s="1064"/>
      <c r="O75" s="1064"/>
      <c r="P75" s="1065"/>
      <c r="Q75" s="1067">
        <v>2810</v>
      </c>
      <c r="R75" s="1068"/>
      <c r="S75" s="1068"/>
      <c r="T75" s="1068"/>
      <c r="U75" s="1069"/>
      <c r="V75" s="1070">
        <v>2577</v>
      </c>
      <c r="W75" s="1068"/>
      <c r="X75" s="1068"/>
      <c r="Y75" s="1068"/>
      <c r="Z75" s="1069"/>
      <c r="AA75" s="1070">
        <v>233</v>
      </c>
      <c r="AB75" s="1068"/>
      <c r="AC75" s="1068"/>
      <c r="AD75" s="1068"/>
      <c r="AE75" s="1069"/>
      <c r="AF75" s="1070">
        <v>233</v>
      </c>
      <c r="AG75" s="1068"/>
      <c r="AH75" s="1068"/>
      <c r="AI75" s="1068"/>
      <c r="AJ75" s="1069"/>
      <c r="AK75" s="1070">
        <v>317</v>
      </c>
      <c r="AL75" s="1068"/>
      <c r="AM75" s="1068"/>
      <c r="AN75" s="1068"/>
      <c r="AO75" s="1069"/>
      <c r="AP75" s="1070" t="s">
        <v>582</v>
      </c>
      <c r="AQ75" s="1068"/>
      <c r="AR75" s="1068"/>
      <c r="AS75" s="1068"/>
      <c r="AT75" s="1069"/>
      <c r="AU75" s="1070" t="s">
        <v>582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579</v>
      </c>
      <c r="C76" s="1064"/>
      <c r="D76" s="1064"/>
      <c r="E76" s="1064"/>
      <c r="F76" s="1064"/>
      <c r="G76" s="1064"/>
      <c r="H76" s="1064"/>
      <c r="I76" s="1064"/>
      <c r="J76" s="1064"/>
      <c r="K76" s="1064"/>
      <c r="L76" s="1064"/>
      <c r="M76" s="1064"/>
      <c r="N76" s="1064"/>
      <c r="O76" s="1064"/>
      <c r="P76" s="1065"/>
      <c r="Q76" s="1067">
        <v>620140</v>
      </c>
      <c r="R76" s="1068"/>
      <c r="S76" s="1068"/>
      <c r="T76" s="1068"/>
      <c r="U76" s="1069"/>
      <c r="V76" s="1070">
        <v>610214</v>
      </c>
      <c r="W76" s="1068"/>
      <c r="X76" s="1068"/>
      <c r="Y76" s="1068"/>
      <c r="Z76" s="1069"/>
      <c r="AA76" s="1070">
        <v>9926</v>
      </c>
      <c r="AB76" s="1068"/>
      <c r="AC76" s="1068"/>
      <c r="AD76" s="1068"/>
      <c r="AE76" s="1069"/>
      <c r="AF76" s="1070">
        <v>9926</v>
      </c>
      <c r="AG76" s="1068"/>
      <c r="AH76" s="1068"/>
      <c r="AI76" s="1068"/>
      <c r="AJ76" s="1069"/>
      <c r="AK76" s="1070">
        <v>3973</v>
      </c>
      <c r="AL76" s="1068"/>
      <c r="AM76" s="1068"/>
      <c r="AN76" s="1068"/>
      <c r="AO76" s="1069"/>
      <c r="AP76" s="1070" t="s">
        <v>580</v>
      </c>
      <c r="AQ76" s="1068"/>
      <c r="AR76" s="1068"/>
      <c r="AS76" s="1068"/>
      <c r="AT76" s="1069"/>
      <c r="AU76" s="1070" t="s">
        <v>580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24013</v>
      </c>
      <c r="AG88" s="1048"/>
      <c r="AH88" s="1048"/>
      <c r="AI88" s="1048"/>
      <c r="AJ88" s="1048"/>
      <c r="AK88" s="1052"/>
      <c r="AL88" s="1052"/>
      <c r="AM88" s="1052"/>
      <c r="AN88" s="1052"/>
      <c r="AO88" s="1052"/>
      <c r="AP88" s="1048">
        <v>6230</v>
      </c>
      <c r="AQ88" s="1048"/>
      <c r="AR88" s="1048"/>
      <c r="AS88" s="1048"/>
      <c r="AT88" s="1048"/>
      <c r="AU88" s="1048">
        <v>1140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106</v>
      </c>
      <c r="CS102" s="1040"/>
      <c r="CT102" s="1040"/>
      <c r="CU102" s="1040"/>
      <c r="CV102" s="1041"/>
      <c r="CW102" s="1039">
        <v>68</v>
      </c>
      <c r="CX102" s="1040"/>
      <c r="CY102" s="1040"/>
      <c r="CZ102" s="1040"/>
      <c r="DA102" s="1041"/>
      <c r="DB102" s="1039">
        <v>0</v>
      </c>
      <c r="DC102" s="1040"/>
      <c r="DD102" s="1040"/>
      <c r="DE102" s="1040"/>
      <c r="DF102" s="1041"/>
      <c r="DG102" s="1039">
        <v>0</v>
      </c>
      <c r="DH102" s="1040"/>
      <c r="DI102" s="1040"/>
      <c r="DJ102" s="1040"/>
      <c r="DK102" s="1041"/>
      <c r="DL102" s="1039">
        <v>1580</v>
      </c>
      <c r="DM102" s="1040"/>
      <c r="DN102" s="1040"/>
      <c r="DO102" s="1040"/>
      <c r="DP102" s="1041"/>
      <c r="DQ102" s="1039">
        <v>2</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3422076</v>
      </c>
      <c r="AB110" s="976"/>
      <c r="AC110" s="976"/>
      <c r="AD110" s="976"/>
      <c r="AE110" s="977"/>
      <c r="AF110" s="978">
        <v>3782272</v>
      </c>
      <c r="AG110" s="976"/>
      <c r="AH110" s="976"/>
      <c r="AI110" s="976"/>
      <c r="AJ110" s="977"/>
      <c r="AK110" s="978">
        <v>4036861</v>
      </c>
      <c r="AL110" s="976"/>
      <c r="AM110" s="976"/>
      <c r="AN110" s="976"/>
      <c r="AO110" s="977"/>
      <c r="AP110" s="979">
        <v>14</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44399759</v>
      </c>
      <c r="BR110" s="923"/>
      <c r="BS110" s="923"/>
      <c r="BT110" s="923"/>
      <c r="BU110" s="923"/>
      <c r="BV110" s="923">
        <v>46203430</v>
      </c>
      <c r="BW110" s="923"/>
      <c r="BX110" s="923"/>
      <c r="BY110" s="923"/>
      <c r="BZ110" s="923"/>
      <c r="CA110" s="923">
        <v>49171398</v>
      </c>
      <c r="CB110" s="923"/>
      <c r="CC110" s="923"/>
      <c r="CD110" s="923"/>
      <c r="CE110" s="923"/>
      <c r="CF110" s="947">
        <v>170.8</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4189809</v>
      </c>
      <c r="DH110" s="923"/>
      <c r="DI110" s="923"/>
      <c r="DJ110" s="923"/>
      <c r="DK110" s="923"/>
      <c r="DL110" s="923">
        <v>4371401</v>
      </c>
      <c r="DM110" s="923"/>
      <c r="DN110" s="923"/>
      <c r="DO110" s="923"/>
      <c r="DP110" s="923"/>
      <c r="DQ110" s="923">
        <v>3965832</v>
      </c>
      <c r="DR110" s="923"/>
      <c r="DS110" s="923"/>
      <c r="DT110" s="923"/>
      <c r="DU110" s="923"/>
      <c r="DV110" s="924">
        <v>13.8</v>
      </c>
      <c r="DW110" s="924"/>
      <c r="DX110" s="924"/>
      <c r="DY110" s="924"/>
      <c r="DZ110" s="925"/>
    </row>
    <row r="111" spans="1:131" s="246" customFormat="1" ht="26.25" customHeight="1">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406</v>
      </c>
      <c r="AB111" s="1004"/>
      <c r="AC111" s="1004"/>
      <c r="AD111" s="1004"/>
      <c r="AE111" s="1005"/>
      <c r="AF111" s="1006" t="s">
        <v>432</v>
      </c>
      <c r="AG111" s="1004"/>
      <c r="AH111" s="1004"/>
      <c r="AI111" s="1004"/>
      <c r="AJ111" s="1005"/>
      <c r="AK111" s="1006" t="s">
        <v>432</v>
      </c>
      <c r="AL111" s="1004"/>
      <c r="AM111" s="1004"/>
      <c r="AN111" s="1004"/>
      <c r="AO111" s="1005"/>
      <c r="AP111" s="1007" t="s">
        <v>406</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9021138</v>
      </c>
      <c r="BR111" s="895"/>
      <c r="BS111" s="895"/>
      <c r="BT111" s="895"/>
      <c r="BU111" s="895"/>
      <c r="BV111" s="895">
        <v>7601659</v>
      </c>
      <c r="BW111" s="895"/>
      <c r="BX111" s="895"/>
      <c r="BY111" s="895"/>
      <c r="BZ111" s="895"/>
      <c r="CA111" s="895">
        <v>6598731</v>
      </c>
      <c r="CB111" s="895"/>
      <c r="CC111" s="895"/>
      <c r="CD111" s="895"/>
      <c r="CE111" s="895"/>
      <c r="CF111" s="956">
        <v>22.9</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406</v>
      </c>
      <c r="DM111" s="895"/>
      <c r="DN111" s="895"/>
      <c r="DO111" s="895"/>
      <c r="DP111" s="895"/>
      <c r="DQ111" s="895" t="s">
        <v>432</v>
      </c>
      <c r="DR111" s="895"/>
      <c r="DS111" s="895"/>
      <c r="DT111" s="895"/>
      <c r="DU111" s="895"/>
      <c r="DV111" s="872" t="s">
        <v>128</v>
      </c>
      <c r="DW111" s="872"/>
      <c r="DX111" s="872"/>
      <c r="DY111" s="872"/>
      <c r="DZ111" s="873"/>
    </row>
    <row r="112" spans="1:131" s="246" customFormat="1" ht="26.25" customHeight="1">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98000</v>
      </c>
      <c r="AB112" s="858"/>
      <c r="AC112" s="858"/>
      <c r="AD112" s="858"/>
      <c r="AE112" s="859"/>
      <c r="AF112" s="860">
        <v>104000</v>
      </c>
      <c r="AG112" s="858"/>
      <c r="AH112" s="858"/>
      <c r="AI112" s="858"/>
      <c r="AJ112" s="859"/>
      <c r="AK112" s="860">
        <v>110000</v>
      </c>
      <c r="AL112" s="858"/>
      <c r="AM112" s="858"/>
      <c r="AN112" s="858"/>
      <c r="AO112" s="859"/>
      <c r="AP112" s="905">
        <v>0.4</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10723168</v>
      </c>
      <c r="BR112" s="895"/>
      <c r="BS112" s="895"/>
      <c r="BT112" s="895"/>
      <c r="BU112" s="895"/>
      <c r="BV112" s="895">
        <v>10314679</v>
      </c>
      <c r="BW112" s="895"/>
      <c r="BX112" s="895"/>
      <c r="BY112" s="895"/>
      <c r="BZ112" s="895"/>
      <c r="CA112" s="895">
        <v>9476705</v>
      </c>
      <c r="CB112" s="895"/>
      <c r="CC112" s="895"/>
      <c r="CD112" s="895"/>
      <c r="CE112" s="895"/>
      <c r="CF112" s="956">
        <v>32.9</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128</v>
      </c>
      <c r="DM112" s="895"/>
      <c r="DN112" s="895"/>
      <c r="DO112" s="895"/>
      <c r="DP112" s="895"/>
      <c r="DQ112" s="895" t="s">
        <v>432</v>
      </c>
      <c r="DR112" s="895"/>
      <c r="DS112" s="895"/>
      <c r="DT112" s="895"/>
      <c r="DU112" s="895"/>
      <c r="DV112" s="872" t="s">
        <v>432</v>
      </c>
      <c r="DW112" s="872"/>
      <c r="DX112" s="872"/>
      <c r="DY112" s="872"/>
      <c r="DZ112" s="873"/>
    </row>
    <row r="113" spans="1:130" s="246" customFormat="1" ht="26.25" customHeight="1">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1073184</v>
      </c>
      <c r="AB113" s="1004"/>
      <c r="AC113" s="1004"/>
      <c r="AD113" s="1004"/>
      <c r="AE113" s="1005"/>
      <c r="AF113" s="1006">
        <v>1097004</v>
      </c>
      <c r="AG113" s="1004"/>
      <c r="AH113" s="1004"/>
      <c r="AI113" s="1004"/>
      <c r="AJ113" s="1005"/>
      <c r="AK113" s="1006">
        <v>1042035</v>
      </c>
      <c r="AL113" s="1004"/>
      <c r="AM113" s="1004"/>
      <c r="AN113" s="1004"/>
      <c r="AO113" s="1005"/>
      <c r="AP113" s="1007">
        <v>3.6</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500093</v>
      </c>
      <c r="BR113" s="895"/>
      <c r="BS113" s="895"/>
      <c r="BT113" s="895"/>
      <c r="BU113" s="895"/>
      <c r="BV113" s="895">
        <v>483864</v>
      </c>
      <c r="BW113" s="895"/>
      <c r="BX113" s="895"/>
      <c r="BY113" s="895"/>
      <c r="BZ113" s="895"/>
      <c r="CA113" s="895">
        <v>1140030</v>
      </c>
      <c r="CB113" s="895"/>
      <c r="CC113" s="895"/>
      <c r="CD113" s="895"/>
      <c r="CE113" s="895"/>
      <c r="CF113" s="956">
        <v>4</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128</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20448</v>
      </c>
      <c r="AB114" s="858"/>
      <c r="AC114" s="858"/>
      <c r="AD114" s="858"/>
      <c r="AE114" s="859"/>
      <c r="AF114" s="860">
        <v>22713</v>
      </c>
      <c r="AG114" s="858"/>
      <c r="AH114" s="858"/>
      <c r="AI114" s="858"/>
      <c r="AJ114" s="859"/>
      <c r="AK114" s="860">
        <v>19341</v>
      </c>
      <c r="AL114" s="858"/>
      <c r="AM114" s="858"/>
      <c r="AN114" s="858"/>
      <c r="AO114" s="859"/>
      <c r="AP114" s="905">
        <v>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9530731</v>
      </c>
      <c r="BR114" s="895"/>
      <c r="BS114" s="895"/>
      <c r="BT114" s="895"/>
      <c r="BU114" s="895"/>
      <c r="BV114" s="895">
        <v>9567245</v>
      </c>
      <c r="BW114" s="895"/>
      <c r="BX114" s="895"/>
      <c r="BY114" s="895"/>
      <c r="BZ114" s="895"/>
      <c r="CA114" s="895">
        <v>9362929</v>
      </c>
      <c r="CB114" s="895"/>
      <c r="CC114" s="895"/>
      <c r="CD114" s="895"/>
      <c r="CE114" s="895"/>
      <c r="CF114" s="956">
        <v>32.5</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128</v>
      </c>
      <c r="DM114" s="858"/>
      <c r="DN114" s="858"/>
      <c r="DO114" s="858"/>
      <c r="DP114" s="859"/>
      <c r="DQ114" s="860" t="s">
        <v>446</v>
      </c>
      <c r="DR114" s="858"/>
      <c r="DS114" s="858"/>
      <c r="DT114" s="858"/>
      <c r="DU114" s="859"/>
      <c r="DV114" s="905" t="s">
        <v>432</v>
      </c>
      <c r="DW114" s="906"/>
      <c r="DX114" s="906"/>
      <c r="DY114" s="906"/>
      <c r="DZ114" s="907"/>
    </row>
    <row r="115" spans="1:130" s="246" customFormat="1" ht="26.25" customHeight="1">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582933</v>
      </c>
      <c r="AB115" s="1004"/>
      <c r="AC115" s="1004"/>
      <c r="AD115" s="1004"/>
      <c r="AE115" s="1005"/>
      <c r="AF115" s="1006">
        <v>1731588</v>
      </c>
      <c r="AG115" s="1004"/>
      <c r="AH115" s="1004"/>
      <c r="AI115" s="1004"/>
      <c r="AJ115" s="1005"/>
      <c r="AK115" s="1006">
        <v>1691096</v>
      </c>
      <c r="AL115" s="1004"/>
      <c r="AM115" s="1004"/>
      <c r="AN115" s="1004"/>
      <c r="AO115" s="1005"/>
      <c r="AP115" s="1007">
        <v>5.9</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11122</v>
      </c>
      <c r="BR115" s="895"/>
      <c r="BS115" s="895"/>
      <c r="BT115" s="895"/>
      <c r="BU115" s="895"/>
      <c r="BV115" s="895">
        <v>8204</v>
      </c>
      <c r="BW115" s="895"/>
      <c r="BX115" s="895"/>
      <c r="BY115" s="895"/>
      <c r="BZ115" s="895"/>
      <c r="CA115" s="895">
        <v>5399</v>
      </c>
      <c r="CB115" s="895"/>
      <c r="CC115" s="895"/>
      <c r="CD115" s="895"/>
      <c r="CE115" s="895"/>
      <c r="CF115" s="956">
        <v>0</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446</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406</v>
      </c>
      <c r="AG116" s="858"/>
      <c r="AH116" s="858"/>
      <c r="AI116" s="858"/>
      <c r="AJ116" s="859"/>
      <c r="AK116" s="860" t="s">
        <v>128</v>
      </c>
      <c r="AL116" s="858"/>
      <c r="AM116" s="858"/>
      <c r="AN116" s="858"/>
      <c r="AO116" s="859"/>
      <c r="AP116" s="905" t="s">
        <v>406</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446</v>
      </c>
      <c r="BW116" s="895"/>
      <c r="BX116" s="895"/>
      <c r="BY116" s="895"/>
      <c r="BZ116" s="895"/>
      <c r="CA116" s="895" t="s">
        <v>128</v>
      </c>
      <c r="CB116" s="895"/>
      <c r="CC116" s="895"/>
      <c r="CD116" s="895"/>
      <c r="CE116" s="895"/>
      <c r="CF116" s="956" t="s">
        <v>128</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4350</v>
      </c>
      <c r="DH116" s="858"/>
      <c r="DI116" s="858"/>
      <c r="DJ116" s="858"/>
      <c r="DK116" s="859"/>
      <c r="DL116" s="860">
        <v>2900</v>
      </c>
      <c r="DM116" s="858"/>
      <c r="DN116" s="858"/>
      <c r="DO116" s="858"/>
      <c r="DP116" s="859"/>
      <c r="DQ116" s="860">
        <v>1450</v>
      </c>
      <c r="DR116" s="858"/>
      <c r="DS116" s="858"/>
      <c r="DT116" s="858"/>
      <c r="DU116" s="859"/>
      <c r="DV116" s="905">
        <v>0</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5196641</v>
      </c>
      <c r="AB117" s="990"/>
      <c r="AC117" s="990"/>
      <c r="AD117" s="990"/>
      <c r="AE117" s="991"/>
      <c r="AF117" s="992">
        <v>6737577</v>
      </c>
      <c r="AG117" s="990"/>
      <c r="AH117" s="990"/>
      <c r="AI117" s="990"/>
      <c r="AJ117" s="991"/>
      <c r="AK117" s="992">
        <v>6899333</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128</v>
      </c>
      <c r="BW117" s="895"/>
      <c r="BX117" s="895"/>
      <c r="BY117" s="895"/>
      <c r="BZ117" s="895"/>
      <c r="CA117" s="895" t="s">
        <v>128</v>
      </c>
      <c r="CB117" s="895"/>
      <c r="CC117" s="895"/>
      <c r="CD117" s="895"/>
      <c r="CE117" s="895"/>
      <c r="CF117" s="956" t="s">
        <v>432</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432</v>
      </c>
      <c r="DW117" s="906"/>
      <c r="DX117" s="906"/>
      <c r="DY117" s="906"/>
      <c r="DZ117" s="907"/>
    </row>
    <row r="118" spans="1:130" s="246" customFormat="1" ht="26.25" customHeight="1">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543985</v>
      </c>
      <c r="DH118" s="858"/>
      <c r="DI118" s="858"/>
      <c r="DJ118" s="858"/>
      <c r="DK118" s="859"/>
      <c r="DL118" s="860">
        <v>472925</v>
      </c>
      <c r="DM118" s="858"/>
      <c r="DN118" s="858"/>
      <c r="DO118" s="858"/>
      <c r="DP118" s="859"/>
      <c r="DQ118" s="860">
        <v>402462</v>
      </c>
      <c r="DR118" s="858"/>
      <c r="DS118" s="858"/>
      <c r="DT118" s="858"/>
      <c r="DU118" s="859"/>
      <c r="DV118" s="905">
        <v>1.4</v>
      </c>
      <c r="DW118" s="906"/>
      <c r="DX118" s="906"/>
      <c r="DY118" s="906"/>
      <c r="DZ118" s="907"/>
    </row>
    <row r="119" spans="1:130" s="246" customFormat="1" ht="26.25" customHeight="1">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v>116900</v>
      </c>
      <c r="AG119" s="976"/>
      <c r="AH119" s="976"/>
      <c r="AI119" s="976"/>
      <c r="AJ119" s="977"/>
      <c r="AK119" s="978">
        <v>1074200</v>
      </c>
      <c r="AL119" s="976"/>
      <c r="AM119" s="976"/>
      <c r="AN119" s="976"/>
      <c r="AO119" s="977"/>
      <c r="AP119" s="979">
        <v>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458</v>
      </c>
      <c r="BP119" s="959"/>
      <c r="BQ119" s="963">
        <v>74186011</v>
      </c>
      <c r="BR119" s="926"/>
      <c r="BS119" s="926"/>
      <c r="BT119" s="926"/>
      <c r="BU119" s="926"/>
      <c r="BV119" s="926">
        <v>74179081</v>
      </c>
      <c r="BW119" s="926"/>
      <c r="BX119" s="926"/>
      <c r="BY119" s="926"/>
      <c r="BZ119" s="926"/>
      <c r="CA119" s="926">
        <v>75755192</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4282994</v>
      </c>
      <c r="DH119" s="841"/>
      <c r="DI119" s="841"/>
      <c r="DJ119" s="841"/>
      <c r="DK119" s="842"/>
      <c r="DL119" s="843">
        <v>2754433</v>
      </c>
      <c r="DM119" s="841"/>
      <c r="DN119" s="841"/>
      <c r="DO119" s="841"/>
      <c r="DP119" s="842"/>
      <c r="DQ119" s="843">
        <v>2228987</v>
      </c>
      <c r="DR119" s="841"/>
      <c r="DS119" s="841"/>
      <c r="DT119" s="841"/>
      <c r="DU119" s="842"/>
      <c r="DV119" s="929">
        <v>7.7</v>
      </c>
      <c r="DW119" s="930"/>
      <c r="DX119" s="930"/>
      <c r="DY119" s="930"/>
      <c r="DZ119" s="931"/>
    </row>
    <row r="120" spans="1:130" s="246" customFormat="1" ht="26.25" customHeight="1">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446</v>
      </c>
      <c r="AL120" s="858"/>
      <c r="AM120" s="858"/>
      <c r="AN120" s="858"/>
      <c r="AO120" s="859"/>
      <c r="AP120" s="905" t="s">
        <v>128</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15844058</v>
      </c>
      <c r="BR120" s="923"/>
      <c r="BS120" s="923"/>
      <c r="BT120" s="923"/>
      <c r="BU120" s="923"/>
      <c r="BV120" s="923">
        <v>14898405</v>
      </c>
      <c r="BW120" s="923"/>
      <c r="BX120" s="923"/>
      <c r="BY120" s="923"/>
      <c r="BZ120" s="923"/>
      <c r="CA120" s="923">
        <v>14195226</v>
      </c>
      <c r="CB120" s="923"/>
      <c r="CC120" s="923"/>
      <c r="CD120" s="923"/>
      <c r="CE120" s="923"/>
      <c r="CF120" s="947">
        <v>49.3</v>
      </c>
      <c r="CG120" s="948"/>
      <c r="CH120" s="948"/>
      <c r="CI120" s="948"/>
      <c r="CJ120" s="948"/>
      <c r="CK120" s="949" t="s">
        <v>462</v>
      </c>
      <c r="CL120" s="933"/>
      <c r="CM120" s="933"/>
      <c r="CN120" s="933"/>
      <c r="CO120" s="934"/>
      <c r="CP120" s="953" t="s">
        <v>151</v>
      </c>
      <c r="CQ120" s="954"/>
      <c r="CR120" s="954"/>
      <c r="CS120" s="954"/>
      <c r="CT120" s="954"/>
      <c r="CU120" s="954"/>
      <c r="CV120" s="954"/>
      <c r="CW120" s="954"/>
      <c r="CX120" s="954"/>
      <c r="CY120" s="954"/>
      <c r="CZ120" s="954"/>
      <c r="DA120" s="954"/>
      <c r="DB120" s="954"/>
      <c r="DC120" s="954"/>
      <c r="DD120" s="954"/>
      <c r="DE120" s="954"/>
      <c r="DF120" s="955"/>
      <c r="DG120" s="942">
        <v>10723168</v>
      </c>
      <c r="DH120" s="923"/>
      <c r="DI120" s="923"/>
      <c r="DJ120" s="923"/>
      <c r="DK120" s="923"/>
      <c r="DL120" s="923">
        <v>10314679</v>
      </c>
      <c r="DM120" s="923"/>
      <c r="DN120" s="923"/>
      <c r="DO120" s="923"/>
      <c r="DP120" s="923"/>
      <c r="DQ120" s="923">
        <v>9476705</v>
      </c>
      <c r="DR120" s="923"/>
      <c r="DS120" s="923"/>
      <c r="DT120" s="923"/>
      <c r="DU120" s="923"/>
      <c r="DV120" s="924">
        <v>32.9</v>
      </c>
      <c r="DW120" s="924"/>
      <c r="DX120" s="924"/>
      <c r="DY120" s="924"/>
      <c r="DZ120" s="925"/>
    </row>
    <row r="121" spans="1:130" s="246" customFormat="1" ht="26.25" customHeight="1">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446</v>
      </c>
      <c r="AG121" s="858"/>
      <c r="AH121" s="858"/>
      <c r="AI121" s="858"/>
      <c r="AJ121" s="859"/>
      <c r="AK121" s="860" t="s">
        <v>128</v>
      </c>
      <c r="AL121" s="858"/>
      <c r="AM121" s="858"/>
      <c r="AN121" s="858"/>
      <c r="AO121" s="859"/>
      <c r="AP121" s="905" t="s">
        <v>446</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10954635</v>
      </c>
      <c r="BR121" s="895"/>
      <c r="BS121" s="895"/>
      <c r="BT121" s="895"/>
      <c r="BU121" s="895"/>
      <c r="BV121" s="895">
        <v>9844531</v>
      </c>
      <c r="BW121" s="895"/>
      <c r="BX121" s="895"/>
      <c r="BY121" s="895"/>
      <c r="BZ121" s="895"/>
      <c r="CA121" s="895">
        <v>9442966</v>
      </c>
      <c r="CB121" s="895"/>
      <c r="CC121" s="895"/>
      <c r="CD121" s="895"/>
      <c r="CE121" s="895"/>
      <c r="CF121" s="956">
        <v>32.799999999999997</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432</v>
      </c>
      <c r="AG122" s="858"/>
      <c r="AH122" s="858"/>
      <c r="AI122" s="858"/>
      <c r="AJ122" s="859"/>
      <c r="AK122" s="860" t="s">
        <v>439</v>
      </c>
      <c r="AL122" s="858"/>
      <c r="AM122" s="858"/>
      <c r="AN122" s="858"/>
      <c r="AO122" s="859"/>
      <c r="AP122" s="905" t="s">
        <v>128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42600214</v>
      </c>
      <c r="BR122" s="926"/>
      <c r="BS122" s="926"/>
      <c r="BT122" s="926"/>
      <c r="BU122" s="926"/>
      <c r="BV122" s="926">
        <v>41913186</v>
      </c>
      <c r="BW122" s="926"/>
      <c r="BX122" s="926"/>
      <c r="BY122" s="926"/>
      <c r="BZ122" s="926"/>
      <c r="CA122" s="926">
        <v>41543346</v>
      </c>
      <c r="CB122" s="926"/>
      <c r="CC122" s="926"/>
      <c r="CD122" s="926"/>
      <c r="CE122" s="926"/>
      <c r="CF122" s="927">
        <v>144.30000000000001</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11185</v>
      </c>
      <c r="AB123" s="858"/>
      <c r="AC123" s="858"/>
      <c r="AD123" s="858"/>
      <c r="AE123" s="859"/>
      <c r="AF123" s="860">
        <v>1450</v>
      </c>
      <c r="AG123" s="858"/>
      <c r="AH123" s="858"/>
      <c r="AI123" s="858"/>
      <c r="AJ123" s="859"/>
      <c r="AK123" s="860">
        <v>1450</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466</v>
      </c>
      <c r="BP123" s="959"/>
      <c r="BQ123" s="913">
        <v>69398907</v>
      </c>
      <c r="BR123" s="914"/>
      <c r="BS123" s="914"/>
      <c r="BT123" s="914"/>
      <c r="BU123" s="914"/>
      <c r="BV123" s="914">
        <v>66656122</v>
      </c>
      <c r="BW123" s="914"/>
      <c r="BX123" s="914"/>
      <c r="BY123" s="914"/>
      <c r="BZ123" s="914"/>
      <c r="CA123" s="914">
        <v>65181538</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406</v>
      </c>
      <c r="DM123" s="858"/>
      <c r="DN123" s="858"/>
      <c r="DO123" s="858"/>
      <c r="DP123" s="859"/>
      <c r="DQ123" s="860" t="s">
        <v>432</v>
      </c>
      <c r="DR123" s="858"/>
      <c r="DS123" s="858"/>
      <c r="DT123" s="858"/>
      <c r="DU123" s="859"/>
      <c r="DV123" s="905" t="s">
        <v>446</v>
      </c>
      <c r="DW123" s="906"/>
      <c r="DX123" s="906"/>
      <c r="DY123" s="906"/>
      <c r="DZ123" s="907"/>
    </row>
    <row r="124" spans="1:130" s="246" customFormat="1" ht="26.25" customHeight="1" thickBot="1">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17.100000000000001</v>
      </c>
      <c r="BR124" s="912"/>
      <c r="BS124" s="912"/>
      <c r="BT124" s="912"/>
      <c r="BU124" s="912"/>
      <c r="BV124" s="912">
        <v>26.6</v>
      </c>
      <c r="BW124" s="912"/>
      <c r="BX124" s="912"/>
      <c r="BY124" s="912"/>
      <c r="BZ124" s="912"/>
      <c r="CA124" s="912">
        <v>36.700000000000003</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432</v>
      </c>
      <c r="DH124" s="841"/>
      <c r="DI124" s="841"/>
      <c r="DJ124" s="841"/>
      <c r="DK124" s="842"/>
      <c r="DL124" s="843" t="s">
        <v>432</v>
      </c>
      <c r="DM124" s="841"/>
      <c r="DN124" s="841"/>
      <c r="DO124" s="841"/>
      <c r="DP124" s="842"/>
      <c r="DQ124" s="843" t="s">
        <v>432</v>
      </c>
      <c r="DR124" s="841"/>
      <c r="DS124" s="841"/>
      <c r="DT124" s="841"/>
      <c r="DU124" s="842"/>
      <c r="DV124" s="929" t="s">
        <v>128</v>
      </c>
      <c r="DW124" s="930"/>
      <c r="DX124" s="930"/>
      <c r="DY124" s="930"/>
      <c r="DZ124" s="931"/>
    </row>
    <row r="125" spans="1:130" s="246" customFormat="1" ht="26.25" customHeight="1">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432</v>
      </c>
      <c r="AG125" s="858"/>
      <c r="AH125" s="858"/>
      <c r="AI125" s="858"/>
      <c r="AJ125" s="859"/>
      <c r="AK125" s="860" t="s">
        <v>432</v>
      </c>
      <c r="AL125" s="858"/>
      <c r="AM125" s="858"/>
      <c r="AN125" s="858"/>
      <c r="AO125" s="859"/>
      <c r="AP125" s="905" t="s">
        <v>432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432</v>
      </c>
      <c r="DR125" s="923"/>
      <c r="DS125" s="923"/>
      <c r="DT125" s="923"/>
      <c r="DU125" s="923"/>
      <c r="DV125" s="924" t="s">
        <v>432</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571748</v>
      </c>
      <c r="AB126" s="858"/>
      <c r="AC126" s="858"/>
      <c r="AD126" s="858"/>
      <c r="AE126" s="859"/>
      <c r="AF126" s="860">
        <v>1613238</v>
      </c>
      <c r="AG126" s="858"/>
      <c r="AH126" s="858"/>
      <c r="AI126" s="858"/>
      <c r="AJ126" s="859"/>
      <c r="AK126" s="860">
        <v>615446</v>
      </c>
      <c r="AL126" s="858"/>
      <c r="AM126" s="858"/>
      <c r="AN126" s="858"/>
      <c r="AO126" s="859"/>
      <c r="AP126" s="905">
        <v>2.1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128</v>
      </c>
      <c r="DM126" s="895"/>
      <c r="DN126" s="895"/>
      <c r="DO126" s="895"/>
      <c r="DP126" s="895"/>
      <c r="DQ126" s="895" t="s">
        <v>432</v>
      </c>
      <c r="DR126" s="895"/>
      <c r="DS126" s="895"/>
      <c r="DT126" s="895"/>
      <c r="DU126" s="895"/>
      <c r="DV126" s="872" t="s">
        <v>432</v>
      </c>
      <c r="DW126" s="872"/>
      <c r="DX126" s="872"/>
      <c r="DY126" s="872"/>
      <c r="DZ126" s="873"/>
    </row>
    <row r="127" spans="1:130" s="246" customFormat="1" ht="26.25" customHeight="1">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432</v>
      </c>
      <c r="AG127" s="858"/>
      <c r="AH127" s="858"/>
      <c r="AI127" s="858"/>
      <c r="AJ127" s="859"/>
      <c r="AK127" s="860" t="s">
        <v>128</v>
      </c>
      <c r="AL127" s="858"/>
      <c r="AM127" s="858"/>
      <c r="AN127" s="858"/>
      <c r="AO127" s="859"/>
      <c r="AP127" s="905" t="s">
        <v>432</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432</v>
      </c>
      <c r="DM127" s="895"/>
      <c r="DN127" s="895"/>
      <c r="DO127" s="895"/>
      <c r="DP127" s="895"/>
      <c r="DQ127" s="895" t="s">
        <v>432</v>
      </c>
      <c r="DR127" s="895"/>
      <c r="DS127" s="895"/>
      <c r="DT127" s="895"/>
      <c r="DU127" s="895"/>
      <c r="DV127" s="872" t="s">
        <v>406</v>
      </c>
      <c r="DW127" s="872"/>
      <c r="DX127" s="872"/>
      <c r="DY127" s="872"/>
      <c r="DZ127" s="873"/>
    </row>
    <row r="128" spans="1:130" s="246" customFormat="1" ht="26.25" customHeight="1" thickBot="1">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1212878</v>
      </c>
      <c r="AB128" s="879"/>
      <c r="AC128" s="879"/>
      <c r="AD128" s="879"/>
      <c r="AE128" s="880"/>
      <c r="AF128" s="881">
        <v>959413</v>
      </c>
      <c r="AG128" s="879"/>
      <c r="AH128" s="879"/>
      <c r="AI128" s="879"/>
      <c r="AJ128" s="880"/>
      <c r="AK128" s="881">
        <v>1206995</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128</v>
      </c>
      <c r="BG128" s="865"/>
      <c r="BH128" s="865"/>
      <c r="BI128" s="865"/>
      <c r="BJ128" s="865"/>
      <c r="BK128" s="865"/>
      <c r="BL128" s="888"/>
      <c r="BM128" s="864">
        <v>11.7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v>11122</v>
      </c>
      <c r="DH128" s="869"/>
      <c r="DI128" s="869"/>
      <c r="DJ128" s="869"/>
      <c r="DK128" s="869"/>
      <c r="DL128" s="869">
        <v>8204</v>
      </c>
      <c r="DM128" s="869"/>
      <c r="DN128" s="869"/>
      <c r="DO128" s="869"/>
      <c r="DP128" s="869"/>
      <c r="DQ128" s="869">
        <v>5399</v>
      </c>
      <c r="DR128" s="869"/>
      <c r="DS128" s="869"/>
      <c r="DT128" s="869"/>
      <c r="DU128" s="869"/>
      <c r="DV128" s="870">
        <v>0</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31613909</v>
      </c>
      <c r="AB129" s="858"/>
      <c r="AC129" s="858"/>
      <c r="AD129" s="858"/>
      <c r="AE129" s="859"/>
      <c r="AF129" s="860">
        <v>31991976</v>
      </c>
      <c r="AG129" s="858"/>
      <c r="AH129" s="858"/>
      <c r="AI129" s="858"/>
      <c r="AJ129" s="859"/>
      <c r="AK129" s="860">
        <v>32549113</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128</v>
      </c>
      <c r="BG129" s="848"/>
      <c r="BH129" s="848"/>
      <c r="BI129" s="848"/>
      <c r="BJ129" s="848"/>
      <c r="BK129" s="848"/>
      <c r="BL129" s="849"/>
      <c r="BM129" s="847">
        <v>16.7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3747047</v>
      </c>
      <c r="AB130" s="858"/>
      <c r="AC130" s="858"/>
      <c r="AD130" s="858"/>
      <c r="AE130" s="859"/>
      <c r="AF130" s="860">
        <v>3762703</v>
      </c>
      <c r="AG130" s="858"/>
      <c r="AH130" s="858"/>
      <c r="AI130" s="858"/>
      <c r="AJ130" s="859"/>
      <c r="AK130" s="860">
        <v>3765712</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4.8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27866862</v>
      </c>
      <c r="AB131" s="841"/>
      <c r="AC131" s="841"/>
      <c r="AD131" s="841"/>
      <c r="AE131" s="842"/>
      <c r="AF131" s="843">
        <v>28229273</v>
      </c>
      <c r="AG131" s="841"/>
      <c r="AH131" s="841"/>
      <c r="AI131" s="841"/>
      <c r="AJ131" s="842"/>
      <c r="AK131" s="843">
        <v>28783401</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36.700000000000003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0.84945337600000004</v>
      </c>
      <c r="AB132" s="821"/>
      <c r="AC132" s="821"/>
      <c r="AD132" s="821"/>
      <c r="AE132" s="822"/>
      <c r="AF132" s="823">
        <v>7.1396135489999999</v>
      </c>
      <c r="AG132" s="821"/>
      <c r="AH132" s="821"/>
      <c r="AI132" s="821"/>
      <c r="AJ132" s="822"/>
      <c r="AK132" s="823">
        <v>6.6935314559999997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2.5</v>
      </c>
      <c r="AB133" s="800"/>
      <c r="AC133" s="800"/>
      <c r="AD133" s="800"/>
      <c r="AE133" s="801"/>
      <c r="AF133" s="799">
        <v>3.7</v>
      </c>
      <c r="AG133" s="800"/>
      <c r="AH133" s="800"/>
      <c r="AI133" s="800"/>
      <c r="AJ133" s="801"/>
      <c r="AK133" s="799">
        <v>4.8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59SQOhY63oZEqjWzcLZBfGE03RvUvKKResbnzz84xXkS+IJehIA6IN5e7ioUMsZH6tB9i+XpK6UxykYSStbRw==" saltValue="1aGmMQrY2qJSe5PuVcsI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XPnmQGnYOJ3qTeMpk+nGTc/5nRQ2lpvDqSODuSHCrT/EUpnvqAzp6LNXwPztXnmqgnrdnX142BgUTt3XNhXHdg==" saltValue="E3Ve9YUwnAh0nHtPncRDB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fernmukpjJ8Rv7iW4a11AdjXO/gn7R5eSPozr7cPnOdCwEtQL/hvyMO32MKBrCSK52vlgbvEkPUiuhk1rGF/g==" saltValue="K2eS8QKiesOHXB2MTvblL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11363364</v>
      </c>
      <c r="AP9" s="312">
        <v>65606</v>
      </c>
      <c r="AQ9" s="313">
        <v>56078</v>
      </c>
      <c r="AR9" s="314">
        <v>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1785500</v>
      </c>
      <c r="AP10" s="315">
        <v>10309</v>
      </c>
      <c r="AQ10" s="316">
        <v>3491</v>
      </c>
      <c r="AR10" s="317">
        <v>195.3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35732</v>
      </c>
      <c r="AP11" s="315">
        <v>206</v>
      </c>
      <c r="AQ11" s="316">
        <v>1563</v>
      </c>
      <c r="AR11" s="317">
        <v>-86.8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910</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t="s">
        <v>504</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304981</v>
      </c>
      <c r="AP14" s="315">
        <v>1761</v>
      </c>
      <c r="AQ14" s="316">
        <v>2138</v>
      </c>
      <c r="AR14" s="317">
        <v>-17.600000000000001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293384</v>
      </c>
      <c r="AP15" s="315">
        <v>1694</v>
      </c>
      <c r="AQ15" s="316">
        <v>1243</v>
      </c>
      <c r="AR15" s="317">
        <v>36.299999999999997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-885549</v>
      </c>
      <c r="AP16" s="315">
        <v>-5113</v>
      </c>
      <c r="AQ16" s="316">
        <v>-4219</v>
      </c>
      <c r="AR16" s="317">
        <v>21.2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12897412</v>
      </c>
      <c r="AP17" s="315">
        <v>74463</v>
      </c>
      <c r="AQ17" s="316">
        <v>61203</v>
      </c>
      <c r="AR17" s="317">
        <v>21.7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7.33</v>
      </c>
      <c r="AP21" s="328">
        <v>6.02</v>
      </c>
      <c r="AQ21" s="329">
        <v>1.31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101.6</v>
      </c>
      <c r="AP22" s="333">
        <v>100.1</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4036861</v>
      </c>
      <c r="AP32" s="342">
        <v>23307</v>
      </c>
      <c r="AQ32" s="343">
        <v>27020</v>
      </c>
      <c r="AR32" s="344">
        <v>-13.7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v>110000</v>
      </c>
      <c r="AP34" s="342">
        <v>635</v>
      </c>
      <c r="AQ34" s="343">
        <v>28</v>
      </c>
      <c r="AR34" s="344">
        <v>2167.9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1042035</v>
      </c>
      <c r="AP35" s="342">
        <v>6016</v>
      </c>
      <c r="AQ35" s="343">
        <v>6255</v>
      </c>
      <c r="AR35" s="344">
        <v>-3.8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19341</v>
      </c>
      <c r="AP36" s="342">
        <v>112</v>
      </c>
      <c r="AQ36" s="343">
        <v>683</v>
      </c>
      <c r="AR36" s="344">
        <v>-83.6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1691096</v>
      </c>
      <c r="AP37" s="342">
        <v>9764</v>
      </c>
      <c r="AQ37" s="343">
        <v>1461</v>
      </c>
      <c r="AR37" s="344">
        <v>568.29999999999995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504</v>
      </c>
      <c r="AP38" s="345" t="s">
        <v>504</v>
      </c>
      <c r="AQ38" s="346">
        <v>0</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-1206995</v>
      </c>
      <c r="AP39" s="342">
        <v>-6969</v>
      </c>
      <c r="AQ39" s="343">
        <v>-7551</v>
      </c>
      <c r="AR39" s="344">
        <v>-7.7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-3765712</v>
      </c>
      <c r="AP40" s="342">
        <v>-21741</v>
      </c>
      <c r="AQ40" s="343">
        <v>-21721</v>
      </c>
      <c r="AR40" s="344">
        <v>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1926626</v>
      </c>
      <c r="AP41" s="342">
        <v>11123</v>
      </c>
      <c r="AQ41" s="343">
        <v>6176</v>
      </c>
      <c r="AR41" s="344">
        <v>80.099999999999994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6125933</v>
      </c>
      <c r="AN51" s="364">
        <v>36787</v>
      </c>
      <c r="AO51" s="365">
        <v>-7.3</v>
      </c>
      <c r="AP51" s="366">
        <v>45117</v>
      </c>
      <c r="AQ51" s="367">
        <v>4.5999999999999996</v>
      </c>
      <c r="AR51" s="368">
        <v>-11.9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4468368</v>
      </c>
      <c r="AN52" s="372">
        <v>26833</v>
      </c>
      <c r="AO52" s="373">
        <v>-7.4</v>
      </c>
      <c r="AP52" s="374">
        <v>25589</v>
      </c>
      <c r="AQ52" s="375">
        <v>16.899999999999999</v>
      </c>
      <c r="AR52" s="376">
        <v>-24.3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5806461</v>
      </c>
      <c r="AN53" s="364">
        <v>34391</v>
      </c>
      <c r="AO53" s="365">
        <v>-6.5</v>
      </c>
      <c r="AP53" s="366">
        <v>39951</v>
      </c>
      <c r="AQ53" s="367">
        <v>-11.5</v>
      </c>
      <c r="AR53" s="368">
        <v>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4381958</v>
      </c>
      <c r="AN54" s="372">
        <v>25954</v>
      </c>
      <c r="AO54" s="373">
        <v>-3.3</v>
      </c>
      <c r="AP54" s="374">
        <v>22555</v>
      </c>
      <c r="AQ54" s="375">
        <v>-11.9</v>
      </c>
      <c r="AR54" s="376">
        <v>8.6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9830117</v>
      </c>
      <c r="AN55" s="364">
        <v>57198</v>
      </c>
      <c r="AO55" s="365">
        <v>66.3</v>
      </c>
      <c r="AP55" s="366">
        <v>39893</v>
      </c>
      <c r="AQ55" s="367">
        <v>-0.1</v>
      </c>
      <c r="AR55" s="368">
        <v>66.400000000000006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8401289</v>
      </c>
      <c r="AN56" s="372">
        <v>48884</v>
      </c>
      <c r="AO56" s="373">
        <v>88.3</v>
      </c>
      <c r="AP56" s="374">
        <v>26170</v>
      </c>
      <c r="AQ56" s="375">
        <v>16</v>
      </c>
      <c r="AR56" s="376">
        <v>72.3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9164574</v>
      </c>
      <c r="AN57" s="364">
        <v>53087</v>
      </c>
      <c r="AO57" s="365">
        <v>-7.2</v>
      </c>
      <c r="AP57" s="366">
        <v>41080</v>
      </c>
      <c r="AQ57" s="367">
        <v>3</v>
      </c>
      <c r="AR57" s="368">
        <v>-10.199999999999999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6540646</v>
      </c>
      <c r="AN58" s="372">
        <v>37888</v>
      </c>
      <c r="AO58" s="373">
        <v>-22.5</v>
      </c>
      <c r="AP58" s="374">
        <v>27265</v>
      </c>
      <c r="AQ58" s="375">
        <v>4.2</v>
      </c>
      <c r="AR58" s="376">
        <v>-26.7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10072776</v>
      </c>
      <c r="AN59" s="364">
        <v>58155</v>
      </c>
      <c r="AO59" s="365">
        <v>9.5</v>
      </c>
      <c r="AP59" s="366">
        <v>33173</v>
      </c>
      <c r="AQ59" s="367">
        <v>-19.2</v>
      </c>
      <c r="AR59" s="368">
        <v>28.7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7046204</v>
      </c>
      <c r="AN60" s="372">
        <v>40681</v>
      </c>
      <c r="AO60" s="373">
        <v>7.4</v>
      </c>
      <c r="AP60" s="374">
        <v>20353</v>
      </c>
      <c r="AQ60" s="375">
        <v>-25.4</v>
      </c>
      <c r="AR60" s="376">
        <v>32.799999999999997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8199972</v>
      </c>
      <c r="AN61" s="379">
        <v>47924</v>
      </c>
      <c r="AO61" s="380">
        <v>11</v>
      </c>
      <c r="AP61" s="381">
        <v>39843</v>
      </c>
      <c r="AQ61" s="382">
        <v>-4.5999999999999996</v>
      </c>
      <c r="AR61" s="368">
        <v>15.6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6167693</v>
      </c>
      <c r="AN62" s="372">
        <v>36048</v>
      </c>
      <c r="AO62" s="373">
        <v>12.5</v>
      </c>
      <c r="AP62" s="374">
        <v>24386</v>
      </c>
      <c r="AQ62" s="375">
        <v>0</v>
      </c>
      <c r="AR62" s="376">
        <v>12.5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R/KRZpkVqRkismxpQUy1SvMS7Tgb2y4/fjKb+ha13BOc/1UWYzgA508GJCJ70EHMau9+eL+e9mbW3SWZ/6kxQ==" saltValue="PWpVjJETEyYob3VlSj0q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lRY4nL+htOpBbjtxlxl0xNzjwZrZL1mo6OmGmeNuZLy8jtF6kk46zCSMGBIAV9dtUcnx3encpgrYw6nOjB6+w==" saltValue="DYPt0QlltIc6USY8qcE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Q2Jx+ia9d0mzqoVNyGn77iZpQg/kROphA+K4Pf/eX/arasc9m72pe+6Eh/qmDO4AHtMXg5TlpBl8bFJUOw/OA==" saltValue="brrvJ27QsUjVKbnXPzWN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12.89</v>
      </c>
      <c r="G47" s="12">
        <v>16.190000000000001</v>
      </c>
      <c r="H47" s="12">
        <v>18.39</v>
      </c>
      <c r="I47" s="12">
        <v>16.62</v>
      </c>
      <c r="J47" s="13">
        <v>14.8</v>
      </c>
    </row>
    <row r="48" spans="2:10" ht="57.75" customHeight="1">
      <c r="B48" s="14"/>
      <c r="C48" s="1234" t="s">
        <v>4</v>
      </c>
      <c r="D48" s="1234"/>
      <c r="E48" s="1235"/>
      <c r="F48" s="15">
        <v>8.77</v>
      </c>
      <c r="G48" s="16">
        <v>10.49</v>
      </c>
      <c r="H48" s="16">
        <v>7.01</v>
      </c>
      <c r="I48" s="16">
        <v>7.25</v>
      </c>
      <c r="J48" s="17">
        <v>6.66</v>
      </c>
    </row>
    <row r="49" spans="2:10" ht="57.75" customHeight="1" thickBot="1">
      <c r="B49" s="18"/>
      <c r="C49" s="1236" t="s">
        <v>5</v>
      </c>
      <c r="D49" s="1236"/>
      <c r="E49" s="1237"/>
      <c r="F49" s="19" t="s">
        <v>551</v>
      </c>
      <c r="G49" s="20">
        <v>0.84</v>
      </c>
      <c r="H49" s="20" t="s">
        <v>552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IJWyIEr7eZ6npJ8C4wwMUNWefHYz0lugOOKWxbh8DGxm9/eWelOZ8W1f8dcOSmwa4zVD9seNWuucNUVfvFBtPA==" saltValue="3lNvNJaQykeHrLvD8G1z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555</v>
      </c>
      <c r="D34" s="1244"/>
      <c r="E34" s="1245"/>
      <c r="F34" s="32">
        <v>0</v>
      </c>
      <c r="G34" s="33">
        <v>0</v>
      </c>
      <c r="H34" s="33">
        <v>0</v>
      </c>
      <c r="I34" s="33">
        <v>0</v>
      </c>
      <c r="J34" s="34" t="s">
        <v>556</v>
      </c>
      <c r="K34" s="22"/>
      <c r="L34" s="22"/>
      <c r="M34" s="22"/>
      <c r="N34" s="22"/>
      <c r="O34" s="22"/>
      <c r="P34" s="22"/>
    </row>
    <row r="35" spans="1:16" ht="39" customHeight="1">
      <c r="A35" s="22"/>
      <c r="B35" s="35"/>
      <c r="C35" s="1238" t="s">
        <v>557</v>
      </c>
      <c r="D35" s="1239"/>
      <c r="E35" s="1240"/>
      <c r="F35" s="36">
        <v>12.55</v>
      </c>
      <c r="G35" s="37">
        <v>12.12</v>
      </c>
      <c r="H35" s="37">
        <v>14.09</v>
      </c>
      <c r="I35" s="37">
        <v>17.61</v>
      </c>
      <c r="J35" s="38">
        <v>18.57</v>
      </c>
      <c r="K35" s="22"/>
      <c r="L35" s="22"/>
      <c r="M35" s="22"/>
      <c r="N35" s="22"/>
      <c r="O35" s="22"/>
      <c r="P35" s="22"/>
    </row>
    <row r="36" spans="1:16" ht="39" customHeight="1">
      <c r="A36" s="22"/>
      <c r="B36" s="35"/>
      <c r="C36" s="1238" t="s">
        <v>558</v>
      </c>
      <c r="D36" s="1239"/>
      <c r="E36" s="1240"/>
      <c r="F36" s="36">
        <v>17.57</v>
      </c>
      <c r="G36" s="37">
        <v>18.11</v>
      </c>
      <c r="H36" s="37">
        <v>18.399999999999999</v>
      </c>
      <c r="I36" s="37">
        <v>16.739999999999998</v>
      </c>
      <c r="J36" s="38">
        <v>14.89</v>
      </c>
      <c r="K36" s="22"/>
      <c r="L36" s="22"/>
      <c r="M36" s="22"/>
      <c r="N36" s="22"/>
      <c r="O36" s="22"/>
      <c r="P36" s="22"/>
    </row>
    <row r="37" spans="1:16" ht="39" customHeight="1">
      <c r="A37" s="22"/>
      <c r="B37" s="35"/>
      <c r="C37" s="1238" t="s">
        <v>559</v>
      </c>
      <c r="D37" s="1239"/>
      <c r="E37" s="1240"/>
      <c r="F37" s="36">
        <v>8.77</v>
      </c>
      <c r="G37" s="37">
        <v>10.48</v>
      </c>
      <c r="H37" s="37">
        <v>7</v>
      </c>
      <c r="I37" s="37">
        <v>7.24</v>
      </c>
      <c r="J37" s="38">
        <v>6.66</v>
      </c>
      <c r="K37" s="22"/>
      <c r="L37" s="22"/>
      <c r="M37" s="22"/>
      <c r="N37" s="22"/>
      <c r="O37" s="22"/>
      <c r="P37" s="22"/>
    </row>
    <row r="38" spans="1:16" ht="39" customHeight="1">
      <c r="A38" s="22"/>
      <c r="B38" s="35"/>
      <c r="C38" s="1238" t="s">
        <v>560</v>
      </c>
      <c r="D38" s="1239"/>
      <c r="E38" s="1240"/>
      <c r="F38" s="36">
        <v>1.18</v>
      </c>
      <c r="G38" s="37">
        <v>0.67</v>
      </c>
      <c r="H38" s="37">
        <v>0.62</v>
      </c>
      <c r="I38" s="37">
        <v>0.82</v>
      </c>
      <c r="J38" s="38">
        <v>0.83</v>
      </c>
      <c r="K38" s="22"/>
      <c r="L38" s="22"/>
      <c r="M38" s="22"/>
      <c r="N38" s="22"/>
      <c r="O38" s="22"/>
      <c r="P38" s="22"/>
    </row>
    <row r="39" spans="1:16" ht="39" customHeight="1">
      <c r="A39" s="22"/>
      <c r="B39" s="35"/>
      <c r="C39" s="1238" t="s">
        <v>561</v>
      </c>
      <c r="D39" s="1239"/>
      <c r="E39" s="1240"/>
      <c r="F39" s="36">
        <v>0.54</v>
      </c>
      <c r="G39" s="37">
        <v>0.1</v>
      </c>
      <c r="H39" s="37">
        <v>0.21</v>
      </c>
      <c r="I39" s="37">
        <v>0.65</v>
      </c>
      <c r="J39" s="38">
        <v>0.55000000000000004</v>
      </c>
      <c r="K39" s="22"/>
      <c r="L39" s="22"/>
      <c r="M39" s="22"/>
      <c r="N39" s="22"/>
      <c r="O39" s="22"/>
      <c r="P39" s="22"/>
    </row>
    <row r="40" spans="1:16" ht="39" customHeight="1">
      <c r="A40" s="22"/>
      <c r="B40" s="35"/>
      <c r="C40" s="1238" t="s">
        <v>562</v>
      </c>
      <c r="D40" s="1239"/>
      <c r="E40" s="1240"/>
      <c r="F40" s="36">
        <v>0.01</v>
      </c>
      <c r="G40" s="37">
        <v>0.01</v>
      </c>
      <c r="H40" s="37">
        <v>0.01</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563</v>
      </c>
      <c r="D42" s="1239"/>
      <c r="E42" s="1240"/>
      <c r="F42" s="36" t="s">
        <v>504</v>
      </c>
      <c r="G42" s="37" t="s">
        <v>504</v>
      </c>
      <c r="H42" s="37" t="s">
        <v>504</v>
      </c>
      <c r="I42" s="37" t="s">
        <v>504</v>
      </c>
      <c r="J42" s="38" t="s">
        <v>504</v>
      </c>
      <c r="K42" s="22"/>
      <c r="L42" s="22"/>
      <c r="M42" s="22"/>
      <c r="N42" s="22"/>
      <c r="O42" s="22"/>
      <c r="P42" s="22"/>
    </row>
    <row r="43" spans="1:16" ht="39" customHeight="1" thickBot="1">
      <c r="A43" s="22"/>
      <c r="B43" s="40"/>
      <c r="C43" s="1241" t="s">
        <v>564</v>
      </c>
      <c r="D43" s="1242"/>
      <c r="E43" s="124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T19cGB7l58h/oluAX5ZQFBeccPKGBUOhJamFgxWBwrD9L1wnus4yza3QxtkEE6WRO9bx8tP5C3ij+od9wlXHA==" saltValue="xcdZXKUHfHfQLE4WSw8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4" t="s">
        <v>11</v>
      </c>
      <c r="C45" s="1265"/>
      <c r="D45" s="58"/>
      <c r="E45" s="1270" t="s">
        <v>12</v>
      </c>
      <c r="F45" s="1270"/>
      <c r="G45" s="1270"/>
      <c r="H45" s="1270"/>
      <c r="I45" s="1270"/>
      <c r="J45" s="1271"/>
      <c r="K45" s="59">
        <v>4199</v>
      </c>
      <c r="L45" s="60">
        <v>3673</v>
      </c>
      <c r="M45" s="60">
        <v>3422</v>
      </c>
      <c r="N45" s="60">
        <v>3782</v>
      </c>
      <c r="O45" s="61">
        <v>4037</v>
      </c>
      <c r="P45" s="48"/>
      <c r="Q45" s="48"/>
      <c r="R45" s="48"/>
      <c r="S45" s="48"/>
      <c r="T45" s="48"/>
      <c r="U45" s="48"/>
    </row>
    <row r="46" spans="1:21" ht="30.75" customHeight="1">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c r="A47" s="48"/>
      <c r="B47" s="1266"/>
      <c r="C47" s="1267"/>
      <c r="D47" s="62"/>
      <c r="E47" s="1248" t="s">
        <v>14</v>
      </c>
      <c r="F47" s="1248"/>
      <c r="G47" s="1248"/>
      <c r="H47" s="1248"/>
      <c r="I47" s="1248"/>
      <c r="J47" s="1249"/>
      <c r="K47" s="63">
        <v>86</v>
      </c>
      <c r="L47" s="64">
        <v>92</v>
      </c>
      <c r="M47" s="64">
        <v>98</v>
      </c>
      <c r="N47" s="64">
        <v>104</v>
      </c>
      <c r="O47" s="65">
        <v>110</v>
      </c>
      <c r="P47" s="48"/>
      <c r="Q47" s="48"/>
      <c r="R47" s="48"/>
      <c r="S47" s="48"/>
      <c r="T47" s="48"/>
      <c r="U47" s="48"/>
    </row>
    <row r="48" spans="1:21" ht="30.75" customHeight="1">
      <c r="A48" s="48"/>
      <c r="B48" s="1266"/>
      <c r="C48" s="1267"/>
      <c r="D48" s="62"/>
      <c r="E48" s="1248" t="s">
        <v>15</v>
      </c>
      <c r="F48" s="1248"/>
      <c r="G48" s="1248"/>
      <c r="H48" s="1248"/>
      <c r="I48" s="1248"/>
      <c r="J48" s="1249"/>
      <c r="K48" s="63">
        <v>1029</v>
      </c>
      <c r="L48" s="64">
        <v>1058</v>
      </c>
      <c r="M48" s="64">
        <v>1073</v>
      </c>
      <c r="N48" s="64">
        <v>1097</v>
      </c>
      <c r="O48" s="65">
        <v>1042</v>
      </c>
      <c r="P48" s="48"/>
      <c r="Q48" s="48"/>
      <c r="R48" s="48"/>
      <c r="S48" s="48"/>
      <c r="T48" s="48"/>
      <c r="U48" s="48"/>
    </row>
    <row r="49" spans="1:21" ht="30.75" customHeight="1">
      <c r="A49" s="48"/>
      <c r="B49" s="1266"/>
      <c r="C49" s="1267"/>
      <c r="D49" s="62"/>
      <c r="E49" s="1248" t="s">
        <v>16</v>
      </c>
      <c r="F49" s="1248"/>
      <c r="G49" s="1248"/>
      <c r="H49" s="1248"/>
      <c r="I49" s="1248"/>
      <c r="J49" s="1249"/>
      <c r="K49" s="63">
        <v>23</v>
      </c>
      <c r="L49" s="64">
        <v>22</v>
      </c>
      <c r="M49" s="64">
        <v>20</v>
      </c>
      <c r="N49" s="64">
        <v>23</v>
      </c>
      <c r="O49" s="65">
        <v>19</v>
      </c>
      <c r="P49" s="48"/>
      <c r="Q49" s="48"/>
      <c r="R49" s="48"/>
      <c r="S49" s="48"/>
      <c r="T49" s="48"/>
      <c r="U49" s="48"/>
    </row>
    <row r="50" spans="1:21" ht="30.75" customHeight="1">
      <c r="A50" s="48"/>
      <c r="B50" s="1266"/>
      <c r="C50" s="1267"/>
      <c r="D50" s="62"/>
      <c r="E50" s="1248" t="s">
        <v>17</v>
      </c>
      <c r="F50" s="1248"/>
      <c r="G50" s="1248"/>
      <c r="H50" s="1248"/>
      <c r="I50" s="1248"/>
      <c r="J50" s="1249"/>
      <c r="K50" s="63">
        <v>721</v>
      </c>
      <c r="L50" s="64">
        <v>865</v>
      </c>
      <c r="M50" s="64">
        <v>583</v>
      </c>
      <c r="N50" s="64">
        <v>1732</v>
      </c>
      <c r="O50" s="65">
        <v>1691</v>
      </c>
      <c r="P50" s="48"/>
      <c r="Q50" s="48"/>
      <c r="R50" s="48"/>
      <c r="S50" s="48"/>
      <c r="T50" s="48"/>
      <c r="U50" s="48"/>
    </row>
    <row r="51" spans="1:21" ht="30.75" customHeight="1">
      <c r="A51" s="48"/>
      <c r="B51" s="1268"/>
      <c r="C51" s="1269"/>
      <c r="D51" s="66"/>
      <c r="E51" s="1248" t="s">
        <v>18</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c r="A52" s="48"/>
      <c r="B52" s="1246" t="s">
        <v>19</v>
      </c>
      <c r="C52" s="1247"/>
      <c r="D52" s="66"/>
      <c r="E52" s="1248" t="s">
        <v>20</v>
      </c>
      <c r="F52" s="1248"/>
      <c r="G52" s="1248"/>
      <c r="H52" s="1248"/>
      <c r="I52" s="1248"/>
      <c r="J52" s="1249"/>
      <c r="K52" s="63">
        <v>5098</v>
      </c>
      <c r="L52" s="64">
        <v>4845</v>
      </c>
      <c r="M52" s="64">
        <v>4961</v>
      </c>
      <c r="N52" s="64">
        <v>4722</v>
      </c>
      <c r="O52" s="65">
        <v>4972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960</v>
      </c>
      <c r="L53" s="69">
        <v>865</v>
      </c>
      <c r="M53" s="69">
        <v>235</v>
      </c>
      <c r="N53" s="69">
        <v>2016</v>
      </c>
      <c r="O53" s="70">
        <v>1927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54" t="s">
        <v>25</v>
      </c>
      <c r="C57" s="1255"/>
      <c r="D57" s="1258" t="s">
        <v>26</v>
      </c>
      <c r="E57" s="1259"/>
      <c r="F57" s="1259"/>
      <c r="G57" s="1259"/>
      <c r="H57" s="1259"/>
      <c r="I57" s="1259"/>
      <c r="J57" s="1260"/>
      <c r="K57" s="82">
        <v>1092</v>
      </c>
      <c r="L57" s="83">
        <v>1043</v>
      </c>
      <c r="M57" s="83">
        <v>773</v>
      </c>
      <c r="N57" s="83">
        <v>1279</v>
      </c>
      <c r="O57" s="84">
        <v>1193</v>
      </c>
    </row>
    <row r="58" spans="1:21" ht="31.5" customHeight="1" thickBot="1">
      <c r="B58" s="1256"/>
      <c r="C58" s="1257"/>
      <c r="D58" s="1261" t="s">
        <v>27</v>
      </c>
      <c r="E58" s="1262"/>
      <c r="F58" s="1262"/>
      <c r="G58" s="1262"/>
      <c r="H58" s="1262"/>
      <c r="I58" s="1262"/>
      <c r="J58" s="1263"/>
      <c r="K58" s="85">
        <v>190</v>
      </c>
      <c r="L58" s="86">
        <v>226</v>
      </c>
      <c r="M58" s="86">
        <v>268</v>
      </c>
      <c r="N58" s="86">
        <v>316</v>
      </c>
      <c r="O58" s="87">
        <v>370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X/m9PNs+cCa5N2n9aftpZpu58i+rzzoavxDcpCZjQhTZQSBTJqVmZx5wRhMyg8fCBnfFg+t6Gjy0olL69N4w==" saltValue="Pv7o+SwxWfVI9XvHQNKP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84" t="s">
        <v>30</v>
      </c>
      <c r="C41" s="1285"/>
      <c r="D41" s="101"/>
      <c r="E41" s="1286" t="s">
        <v>31</v>
      </c>
      <c r="F41" s="1286"/>
      <c r="G41" s="1286"/>
      <c r="H41" s="1287"/>
      <c r="I41" s="102">
        <v>40573</v>
      </c>
      <c r="J41" s="103">
        <v>41029</v>
      </c>
      <c r="K41" s="103">
        <v>44400</v>
      </c>
      <c r="L41" s="103">
        <v>46203</v>
      </c>
      <c r="M41" s="104">
        <v>49171</v>
      </c>
    </row>
    <row r="42" spans="2:13" ht="27.75" customHeight="1">
      <c r="B42" s="1274"/>
      <c r="C42" s="1275"/>
      <c r="D42" s="105"/>
      <c r="E42" s="1278" t="s">
        <v>32</v>
      </c>
      <c r="F42" s="1278"/>
      <c r="G42" s="1278"/>
      <c r="H42" s="1279"/>
      <c r="I42" s="106">
        <v>5106</v>
      </c>
      <c r="J42" s="107">
        <v>4623</v>
      </c>
      <c r="K42" s="107">
        <v>9021</v>
      </c>
      <c r="L42" s="107">
        <v>7602</v>
      </c>
      <c r="M42" s="108">
        <v>6599</v>
      </c>
    </row>
    <row r="43" spans="2:13" ht="27.75" customHeight="1">
      <c r="B43" s="1274"/>
      <c r="C43" s="1275"/>
      <c r="D43" s="105"/>
      <c r="E43" s="1278" t="s">
        <v>33</v>
      </c>
      <c r="F43" s="1278"/>
      <c r="G43" s="1278"/>
      <c r="H43" s="1279"/>
      <c r="I43" s="106">
        <v>13960</v>
      </c>
      <c r="J43" s="107">
        <v>11697</v>
      </c>
      <c r="K43" s="107">
        <v>10723</v>
      </c>
      <c r="L43" s="107">
        <v>10315</v>
      </c>
      <c r="M43" s="108">
        <v>9477</v>
      </c>
    </row>
    <row r="44" spans="2:13" ht="27.75" customHeight="1">
      <c r="B44" s="1274"/>
      <c r="C44" s="1275"/>
      <c r="D44" s="105"/>
      <c r="E44" s="1278" t="s">
        <v>34</v>
      </c>
      <c r="F44" s="1278"/>
      <c r="G44" s="1278"/>
      <c r="H44" s="1279"/>
      <c r="I44" s="106">
        <v>128</v>
      </c>
      <c r="J44" s="107">
        <v>107</v>
      </c>
      <c r="K44" s="107">
        <v>500</v>
      </c>
      <c r="L44" s="107">
        <v>484</v>
      </c>
      <c r="M44" s="108">
        <v>1140</v>
      </c>
    </row>
    <row r="45" spans="2:13" ht="27.75" customHeight="1">
      <c r="B45" s="1274"/>
      <c r="C45" s="1275"/>
      <c r="D45" s="105"/>
      <c r="E45" s="1278" t="s">
        <v>35</v>
      </c>
      <c r="F45" s="1278"/>
      <c r="G45" s="1278"/>
      <c r="H45" s="1279"/>
      <c r="I45" s="106">
        <v>9718</v>
      </c>
      <c r="J45" s="107">
        <v>9714</v>
      </c>
      <c r="K45" s="107">
        <v>9531</v>
      </c>
      <c r="L45" s="107">
        <v>9567</v>
      </c>
      <c r="M45" s="108">
        <v>9363</v>
      </c>
    </row>
    <row r="46" spans="2:13" ht="27.75" customHeight="1">
      <c r="B46" s="1274"/>
      <c r="C46" s="1275"/>
      <c r="D46" s="109"/>
      <c r="E46" s="1278" t="s">
        <v>36</v>
      </c>
      <c r="F46" s="1278"/>
      <c r="G46" s="1278"/>
      <c r="H46" s="1279"/>
      <c r="I46" s="106">
        <v>11</v>
      </c>
      <c r="J46" s="107">
        <v>6</v>
      </c>
      <c r="K46" s="107">
        <v>11</v>
      </c>
      <c r="L46" s="107">
        <v>8</v>
      </c>
      <c r="M46" s="108">
        <v>5</v>
      </c>
    </row>
    <row r="47" spans="2:13" ht="27.75" customHeight="1">
      <c r="B47" s="1274"/>
      <c r="C47" s="1275"/>
      <c r="D47" s="110"/>
      <c r="E47" s="1288" t="s">
        <v>37</v>
      </c>
      <c r="F47" s="1289"/>
      <c r="G47" s="1289"/>
      <c r="H47" s="1290"/>
      <c r="I47" s="106" t="s">
        <v>504</v>
      </c>
      <c r="J47" s="107" t="s">
        <v>504</v>
      </c>
      <c r="K47" s="107" t="s">
        <v>504</v>
      </c>
      <c r="L47" s="107" t="s">
        <v>504</v>
      </c>
      <c r="M47" s="108" t="s">
        <v>504</v>
      </c>
    </row>
    <row r="48" spans="2:13" ht="27.75" customHeight="1">
      <c r="B48" s="1274"/>
      <c r="C48" s="1275"/>
      <c r="D48" s="105"/>
      <c r="E48" s="1278" t="s">
        <v>38</v>
      </c>
      <c r="F48" s="1278"/>
      <c r="G48" s="1278"/>
      <c r="H48" s="1279"/>
      <c r="I48" s="106" t="s">
        <v>504</v>
      </c>
      <c r="J48" s="107" t="s">
        <v>504</v>
      </c>
      <c r="K48" s="107" t="s">
        <v>504</v>
      </c>
      <c r="L48" s="107" t="s">
        <v>504</v>
      </c>
      <c r="M48" s="108" t="s">
        <v>504</v>
      </c>
    </row>
    <row r="49" spans="2:13" ht="27.75" customHeight="1">
      <c r="B49" s="1276"/>
      <c r="C49" s="1277"/>
      <c r="D49" s="105"/>
      <c r="E49" s="1278" t="s">
        <v>39</v>
      </c>
      <c r="F49" s="1278"/>
      <c r="G49" s="1278"/>
      <c r="H49" s="1279"/>
      <c r="I49" s="106">
        <v>174</v>
      </c>
      <c r="J49" s="107" t="s">
        <v>504</v>
      </c>
      <c r="K49" s="107" t="s">
        <v>504</v>
      </c>
      <c r="L49" s="107" t="s">
        <v>504</v>
      </c>
      <c r="M49" s="108" t="s">
        <v>504</v>
      </c>
    </row>
    <row r="50" spans="2:13" ht="27.75" customHeight="1">
      <c r="B50" s="1272" t="s">
        <v>40</v>
      </c>
      <c r="C50" s="1273"/>
      <c r="D50" s="111"/>
      <c r="E50" s="1278" t="s">
        <v>41</v>
      </c>
      <c r="F50" s="1278"/>
      <c r="G50" s="1278"/>
      <c r="H50" s="1279"/>
      <c r="I50" s="106">
        <v>12951</v>
      </c>
      <c r="J50" s="107">
        <v>13282</v>
      </c>
      <c r="K50" s="107">
        <v>15844</v>
      </c>
      <c r="L50" s="107">
        <v>14898</v>
      </c>
      <c r="M50" s="108">
        <v>14195</v>
      </c>
    </row>
    <row r="51" spans="2:13" ht="27.75" customHeight="1">
      <c r="B51" s="1274"/>
      <c r="C51" s="1275"/>
      <c r="D51" s="105"/>
      <c r="E51" s="1278" t="s">
        <v>42</v>
      </c>
      <c r="F51" s="1278"/>
      <c r="G51" s="1278"/>
      <c r="H51" s="1279"/>
      <c r="I51" s="106">
        <v>10940</v>
      </c>
      <c r="J51" s="107">
        <v>10780</v>
      </c>
      <c r="K51" s="107">
        <v>10955</v>
      </c>
      <c r="L51" s="107">
        <v>9845</v>
      </c>
      <c r="M51" s="108">
        <v>9443</v>
      </c>
    </row>
    <row r="52" spans="2:13" ht="27.75" customHeight="1">
      <c r="B52" s="1276"/>
      <c r="C52" s="1277"/>
      <c r="D52" s="105"/>
      <c r="E52" s="1278" t="s">
        <v>43</v>
      </c>
      <c r="F52" s="1278"/>
      <c r="G52" s="1278"/>
      <c r="H52" s="1279"/>
      <c r="I52" s="106">
        <v>43431</v>
      </c>
      <c r="J52" s="107">
        <v>42880</v>
      </c>
      <c r="K52" s="107">
        <v>42600</v>
      </c>
      <c r="L52" s="107">
        <v>41913</v>
      </c>
      <c r="M52" s="108">
        <v>41543</v>
      </c>
    </row>
    <row r="53" spans="2:13" ht="27.75" customHeight="1" thickBot="1">
      <c r="B53" s="1280" t="s">
        <v>44</v>
      </c>
      <c r="C53" s="1281"/>
      <c r="D53" s="112"/>
      <c r="E53" s="1282" t="s">
        <v>45</v>
      </c>
      <c r="F53" s="1282"/>
      <c r="G53" s="1282"/>
      <c r="H53" s="1283"/>
      <c r="I53" s="113">
        <v>2348</v>
      </c>
      <c r="J53" s="114">
        <v>233</v>
      </c>
      <c r="K53" s="114">
        <v>4787</v>
      </c>
      <c r="L53" s="114">
        <v>7523</v>
      </c>
      <c r="M53" s="115">
        <v>10574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n8GN3KLoRXGM1MnAPl6Kd4HRNB2a8OSf7qpArbeNlq7XyHnzN+kK9dXqSUV3VPtdZKS8pzb2FhTVorYj01Vw==" saltValue="Kx8LR0sg9JIS1ISM+nIo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5814</v>
      </c>
      <c r="G55" s="127">
        <v>5316</v>
      </c>
      <c r="H55" s="128">
        <v>4817</v>
      </c>
    </row>
    <row r="56" spans="2:8" ht="52.5" customHeight="1">
      <c r="B56" s="129"/>
      <c r="C56" s="1301" t="s">
        <v>49</v>
      </c>
      <c r="D56" s="1301"/>
      <c r="E56" s="1302"/>
      <c r="F56" s="130">
        <v>679</v>
      </c>
      <c r="G56" s="130">
        <v>593</v>
      </c>
      <c r="H56" s="131">
        <v>415</v>
      </c>
    </row>
    <row r="57" spans="2:8" ht="53.25" customHeight="1">
      <c r="B57" s="129"/>
      <c r="C57" s="1303" t="s">
        <v>50</v>
      </c>
      <c r="D57" s="1303"/>
      <c r="E57" s="1304"/>
      <c r="F57" s="132">
        <v>7914</v>
      </c>
      <c r="G57" s="132">
        <v>7432</v>
      </c>
      <c r="H57" s="133">
        <v>7330</v>
      </c>
    </row>
    <row r="58" spans="2:8" ht="45.75" customHeight="1">
      <c r="B58" s="134"/>
      <c r="C58" s="1291" t="s">
        <v>587</v>
      </c>
      <c r="D58" s="1292"/>
      <c r="E58" s="1293"/>
      <c r="F58" s="135">
        <v>6740</v>
      </c>
      <c r="G58" s="136">
        <v>6345</v>
      </c>
      <c r="H58" s="136">
        <v>6327</v>
      </c>
    </row>
    <row r="59" spans="2:8" ht="45.75" customHeight="1">
      <c r="B59" s="134"/>
      <c r="C59" s="1291" t="s">
        <v>588</v>
      </c>
      <c r="D59" s="1292"/>
      <c r="E59" s="1293"/>
      <c r="F59" s="135">
        <v>350</v>
      </c>
      <c r="G59" s="136">
        <v>372</v>
      </c>
      <c r="H59" s="136">
        <v>392</v>
      </c>
    </row>
    <row r="60" spans="2:8" ht="45.75" customHeight="1">
      <c r="B60" s="134"/>
      <c r="C60" s="1291" t="s">
        <v>589</v>
      </c>
      <c r="D60" s="1292"/>
      <c r="E60" s="1293"/>
      <c r="F60" s="135">
        <v>245</v>
      </c>
      <c r="G60" s="136">
        <v>243</v>
      </c>
      <c r="H60" s="136">
        <v>147</v>
      </c>
    </row>
    <row r="61" spans="2:8" ht="45.75" customHeight="1">
      <c r="B61" s="134"/>
      <c r="C61" s="1291" t="s">
        <v>590</v>
      </c>
      <c r="D61" s="1292"/>
      <c r="E61" s="1293"/>
      <c r="F61" s="135">
        <v>116</v>
      </c>
      <c r="G61" s="136">
        <v>113</v>
      </c>
      <c r="H61" s="136">
        <v>110</v>
      </c>
    </row>
    <row r="62" spans="2:8" ht="45.75" customHeight="1" thickBot="1">
      <c r="B62" s="137"/>
      <c r="C62" s="1294" t="s">
        <v>591</v>
      </c>
      <c r="D62" s="1295"/>
      <c r="E62" s="1296"/>
      <c r="F62" s="138">
        <v>83</v>
      </c>
      <c r="G62" s="139">
        <v>83</v>
      </c>
      <c r="H62" s="139">
        <v>80</v>
      </c>
    </row>
    <row r="63" spans="2:8" ht="52.5" customHeight="1" thickBot="1">
      <c r="B63" s="140"/>
      <c r="C63" s="1297" t="s">
        <v>51</v>
      </c>
      <c r="D63" s="1297"/>
      <c r="E63" s="1298"/>
      <c r="F63" s="141">
        <v>14407</v>
      </c>
      <c r="G63" s="141">
        <v>13341</v>
      </c>
      <c r="H63" s="142">
        <v>12562</v>
      </c>
    </row>
    <row r="64" spans="2:8" ht="15" customHeight="1"/>
    <row r="65" ht="0" hidden="1" customHeight="1"/>
    <row r="66" ht="0" hidden="1" customHeight="1"/>
  </sheetData>
  <sheetProtection algorithmName="SHA-512" hashValue="7D3r6aPwlIEBAkAXo/X32KHqSKYCk5zRqsoZ63cc7/UD9/s9XLtkZKVlGEl5qDVtQFWisWRoQEQhCo+d+MDWaw==" saltValue="Dl9v7KeO0Wi8DL8P8Y9n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85" zoomScaleNormal="85" zoomScaleSheetLayoutView="55" workbookViewId="0">
      <selection activeCell="AH112" sqref="AH11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17.100000000000001</v>
      </c>
      <c r="CG51" s="1319"/>
      <c r="CH51" s="1319"/>
      <c r="CI51" s="1319"/>
      <c r="CJ51" s="1319"/>
      <c r="CK51" s="1319"/>
      <c r="CL51" s="1319"/>
      <c r="CM51" s="1319"/>
      <c r="CN51" s="1319">
        <v>26.6</v>
      </c>
      <c r="CO51" s="1319"/>
      <c r="CP51" s="1319"/>
      <c r="CQ51" s="1319"/>
      <c r="CR51" s="1319"/>
      <c r="CS51" s="1319"/>
      <c r="CT51" s="1319"/>
      <c r="CU51" s="1319"/>
      <c r="CV51" s="1319">
        <v>36.700000000000003</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66.599999999999994</v>
      </c>
      <c r="CG53" s="1319"/>
      <c r="CH53" s="1319"/>
      <c r="CI53" s="1319"/>
      <c r="CJ53" s="1319"/>
      <c r="CK53" s="1319"/>
      <c r="CL53" s="1319"/>
      <c r="CM53" s="1319"/>
      <c r="CN53" s="1319">
        <v>63.6</v>
      </c>
      <c r="CO53" s="1319"/>
      <c r="CP53" s="1319"/>
      <c r="CQ53" s="1319"/>
      <c r="CR53" s="1319"/>
      <c r="CS53" s="1319"/>
      <c r="CT53" s="1319"/>
      <c r="CU53" s="1319"/>
      <c r="CV53" s="1319">
        <v>64.3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600</v>
      </c>
      <c r="AO55" s="1318"/>
      <c r="AP55" s="1318"/>
      <c r="AQ55" s="1318"/>
      <c r="AR55" s="1318"/>
      <c r="AS55" s="1318"/>
      <c r="AT55" s="1318"/>
      <c r="AU55" s="1318"/>
      <c r="AV55" s="1318"/>
      <c r="AW55" s="1318"/>
      <c r="AX55" s="1318"/>
      <c r="AY55" s="1318"/>
      <c r="AZ55" s="1318"/>
      <c r="BA55" s="1318"/>
      <c r="BB55" s="1321" t="s">
        <v>598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16.600000000000001</v>
      </c>
      <c r="CG55" s="1319"/>
      <c r="CH55" s="1319"/>
      <c r="CI55" s="1319"/>
      <c r="CJ55" s="1319"/>
      <c r="CK55" s="1319"/>
      <c r="CL55" s="1319"/>
      <c r="CM55" s="1319"/>
      <c r="CN55" s="1319">
        <v>17.399999999999999</v>
      </c>
      <c r="CO55" s="1319"/>
      <c r="CP55" s="1319"/>
      <c r="CQ55" s="1319"/>
      <c r="CR55" s="1319"/>
      <c r="CS55" s="1319"/>
      <c r="CT55" s="1319"/>
      <c r="CU55" s="1319"/>
      <c r="CV55" s="1319">
        <v>12.1</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58.6</v>
      </c>
      <c r="CG57" s="1319"/>
      <c r="CH57" s="1319"/>
      <c r="CI57" s="1319"/>
      <c r="CJ57" s="1319"/>
      <c r="CK57" s="1319"/>
      <c r="CL57" s="1319"/>
      <c r="CM57" s="1319"/>
      <c r="CN57" s="1319">
        <v>58.9</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6" t="s">
        <v>602</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c r="B73" s="394"/>
      <c r="G73" s="1325"/>
      <c r="H73" s="1325"/>
      <c r="I73" s="1325"/>
      <c r="J73" s="1325"/>
      <c r="K73" s="1335"/>
      <c r="L73" s="1335"/>
      <c r="M73" s="1335"/>
      <c r="N73" s="1335"/>
      <c r="AM73" s="403"/>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9">
        <v>8.8000000000000007</v>
      </c>
      <c r="BQ73" s="1319"/>
      <c r="BR73" s="1319"/>
      <c r="BS73" s="1319"/>
      <c r="BT73" s="1319"/>
      <c r="BU73" s="1319"/>
      <c r="BV73" s="1319"/>
      <c r="BW73" s="1319"/>
      <c r="BX73" s="1319">
        <v>0.8</v>
      </c>
      <c r="BY73" s="1319"/>
      <c r="BZ73" s="1319"/>
      <c r="CA73" s="1319"/>
      <c r="CB73" s="1319"/>
      <c r="CC73" s="1319"/>
      <c r="CD73" s="1319"/>
      <c r="CE73" s="1319"/>
      <c r="CF73" s="1319">
        <v>17.100000000000001</v>
      </c>
      <c r="CG73" s="1319"/>
      <c r="CH73" s="1319"/>
      <c r="CI73" s="1319"/>
      <c r="CJ73" s="1319"/>
      <c r="CK73" s="1319"/>
      <c r="CL73" s="1319"/>
      <c r="CM73" s="1319"/>
      <c r="CN73" s="1319">
        <v>26.6</v>
      </c>
      <c r="CO73" s="1319"/>
      <c r="CP73" s="1319"/>
      <c r="CQ73" s="1319"/>
      <c r="CR73" s="1319"/>
      <c r="CS73" s="1319"/>
      <c r="CT73" s="1319"/>
      <c r="CU73" s="1319"/>
      <c r="CV73" s="1319">
        <v>36.700000000000003</v>
      </c>
      <c r="CW73" s="1319"/>
      <c r="CX73" s="1319"/>
      <c r="CY73" s="1319"/>
      <c r="CZ73" s="1319"/>
      <c r="DA73" s="1319"/>
      <c r="DB73" s="1319"/>
      <c r="DC73" s="1319"/>
    </row>
    <row r="74" spans="2:107">
      <c r="B74" s="394"/>
      <c r="G74" s="1325"/>
      <c r="H74" s="1325"/>
      <c r="I74" s="1325"/>
      <c r="J74" s="1325"/>
      <c r="K74" s="1335"/>
      <c r="L74" s="1335"/>
      <c r="M74" s="1335"/>
      <c r="N74" s="133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9">
        <v>7.1</v>
      </c>
      <c r="BQ75" s="1319"/>
      <c r="BR75" s="1319"/>
      <c r="BS75" s="1319"/>
      <c r="BT75" s="1319"/>
      <c r="BU75" s="1319"/>
      <c r="BV75" s="1319"/>
      <c r="BW75" s="1319"/>
      <c r="BX75" s="1319">
        <v>5.2</v>
      </c>
      <c r="BY75" s="1319"/>
      <c r="BZ75" s="1319"/>
      <c r="CA75" s="1319"/>
      <c r="CB75" s="1319"/>
      <c r="CC75" s="1319"/>
      <c r="CD75" s="1319"/>
      <c r="CE75" s="1319"/>
      <c r="CF75" s="1319">
        <v>2.5</v>
      </c>
      <c r="CG75" s="1319"/>
      <c r="CH75" s="1319"/>
      <c r="CI75" s="1319"/>
      <c r="CJ75" s="1319"/>
      <c r="CK75" s="1319"/>
      <c r="CL75" s="1319"/>
      <c r="CM75" s="1319"/>
      <c r="CN75" s="1319">
        <v>3.7</v>
      </c>
      <c r="CO75" s="1319"/>
      <c r="CP75" s="1319"/>
      <c r="CQ75" s="1319"/>
      <c r="CR75" s="1319"/>
      <c r="CS75" s="1319"/>
      <c r="CT75" s="1319"/>
      <c r="CU75" s="1319"/>
      <c r="CV75" s="1319">
        <v>4.8</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35"/>
      <c r="L77" s="1335"/>
      <c r="M77" s="1335"/>
      <c r="N77" s="1335"/>
      <c r="AN77" s="1318" t="s">
        <v>600</v>
      </c>
      <c r="AO77" s="1318"/>
      <c r="AP77" s="1318"/>
      <c r="AQ77" s="1318"/>
      <c r="AR77" s="1318"/>
      <c r="AS77" s="1318"/>
      <c r="AT77" s="1318"/>
      <c r="AU77" s="1318"/>
      <c r="AV77" s="1318"/>
      <c r="AW77" s="1318"/>
      <c r="AX77" s="1318"/>
      <c r="AY77" s="1318"/>
      <c r="AZ77" s="1318"/>
      <c r="BA77" s="1318"/>
      <c r="BB77" s="1321" t="s">
        <v>598</v>
      </c>
      <c r="BC77" s="1321"/>
      <c r="BD77" s="1321"/>
      <c r="BE77" s="1321"/>
      <c r="BF77" s="1321"/>
      <c r="BG77" s="1321"/>
      <c r="BH77" s="1321"/>
      <c r="BI77" s="1321"/>
      <c r="BJ77" s="1321"/>
      <c r="BK77" s="1321"/>
      <c r="BL77" s="1321"/>
      <c r="BM77" s="1321"/>
      <c r="BN77" s="1321"/>
      <c r="BO77" s="1321"/>
      <c r="BP77" s="1319">
        <v>30.5</v>
      </c>
      <c r="BQ77" s="1319"/>
      <c r="BR77" s="1319"/>
      <c r="BS77" s="1319"/>
      <c r="BT77" s="1319"/>
      <c r="BU77" s="1319"/>
      <c r="BV77" s="1319"/>
      <c r="BW77" s="1319"/>
      <c r="BX77" s="1319">
        <v>25.4</v>
      </c>
      <c r="BY77" s="1319"/>
      <c r="BZ77" s="1319"/>
      <c r="CA77" s="1319"/>
      <c r="CB77" s="1319"/>
      <c r="CC77" s="1319"/>
      <c r="CD77" s="1319"/>
      <c r="CE77" s="1319"/>
      <c r="CF77" s="1319">
        <v>16.600000000000001</v>
      </c>
      <c r="CG77" s="1319"/>
      <c r="CH77" s="1319"/>
      <c r="CI77" s="1319"/>
      <c r="CJ77" s="1319"/>
      <c r="CK77" s="1319"/>
      <c r="CL77" s="1319"/>
      <c r="CM77" s="1319"/>
      <c r="CN77" s="1319">
        <v>17.399999999999999</v>
      </c>
      <c r="CO77" s="1319"/>
      <c r="CP77" s="1319"/>
      <c r="CQ77" s="1319"/>
      <c r="CR77" s="1319"/>
      <c r="CS77" s="1319"/>
      <c r="CT77" s="1319"/>
      <c r="CU77" s="1319"/>
      <c r="CV77" s="1319">
        <v>12.1</v>
      </c>
      <c r="CW77" s="1319"/>
      <c r="CX77" s="1319"/>
      <c r="CY77" s="1319"/>
      <c r="CZ77" s="1319"/>
      <c r="DA77" s="1319"/>
      <c r="DB77" s="1319"/>
      <c r="DC77" s="1319"/>
    </row>
    <row r="78" spans="2:107">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1" t="s">
        <v>603</v>
      </c>
      <c r="BC79" s="1321"/>
      <c r="BD79" s="1321"/>
      <c r="BE79" s="1321"/>
      <c r="BF79" s="1321"/>
      <c r="BG79" s="1321"/>
      <c r="BH79" s="1321"/>
      <c r="BI79" s="1321"/>
      <c r="BJ79" s="1321"/>
      <c r="BK79" s="1321"/>
      <c r="BL79" s="1321"/>
      <c r="BM79" s="1321"/>
      <c r="BN79" s="1321"/>
      <c r="BO79" s="1321"/>
      <c r="BP79" s="1319">
        <v>5.2</v>
      </c>
      <c r="BQ79" s="1319"/>
      <c r="BR79" s="1319"/>
      <c r="BS79" s="1319"/>
      <c r="BT79" s="1319"/>
      <c r="BU79" s="1319"/>
      <c r="BV79" s="1319"/>
      <c r="BW79" s="1319"/>
      <c r="BX79" s="1319">
        <v>4.8</v>
      </c>
      <c r="BY79" s="1319"/>
      <c r="BZ79" s="1319"/>
      <c r="CA79" s="1319"/>
      <c r="CB79" s="1319"/>
      <c r="CC79" s="1319"/>
      <c r="CD79" s="1319"/>
      <c r="CE79" s="1319"/>
      <c r="CF79" s="1319">
        <v>3.6</v>
      </c>
      <c r="CG79" s="1319"/>
      <c r="CH79" s="1319"/>
      <c r="CI79" s="1319"/>
      <c r="CJ79" s="1319"/>
      <c r="CK79" s="1319"/>
      <c r="CL79" s="1319"/>
      <c r="CM79" s="1319"/>
      <c r="CN79" s="1319">
        <v>3.6</v>
      </c>
      <c r="CO79" s="1319"/>
      <c r="CP79" s="1319"/>
      <c r="CQ79" s="1319"/>
      <c r="CR79" s="1319"/>
      <c r="CS79" s="1319"/>
      <c r="CT79" s="1319"/>
      <c r="CU79" s="1319"/>
      <c r="CV79" s="1319">
        <v>3.5</v>
      </c>
      <c r="CW79" s="1319"/>
      <c r="CX79" s="1319"/>
      <c r="CY79" s="1319"/>
      <c r="CZ79" s="1319"/>
      <c r="DA79" s="1319"/>
      <c r="DB79" s="1319"/>
      <c r="DC79" s="1319"/>
    </row>
    <row r="80" spans="2:107">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7czV2cW7hVKT2woVNU8W1cSoB3EenOQ9uoDxbWpe+Ml+MDEZvMN1ALe4oUBzYu+Yy3OrJp2rTgwpB5S17HrzQ==" saltValue="FckVO8WgrawaZ0ieB/qU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85" zoomScaleNormal="85" zoomScaleSheetLayoutView="70" workbookViewId="0">
      <selection activeCell="AH112" sqref="AH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13ZUYwB8KqM4exu50jZTxYTJf4U6OwQiF0AXziBwBymapyp7tWeRH/+BGWLTAaHEQLC1N++OHE9JHllF77uTQ==" saltValue="PnmFBlpPTwaX4nVDiIYl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y+uD7FRgK37GOfSWN8opZpZL9xML3qzLfBwrXZjBfZR6C+X0E7LrhRfgsISCpJt3bWvxunAg9DLmTdgEwAAwQ==" saltValue="AZpmrVZX17e9T45VmBMR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36787</v>
      </c>
      <c r="E3" s="161"/>
      <c r="F3" s="162">
        <v>45117</v>
      </c>
      <c r="G3" s="163"/>
      <c r="H3" s="164"/>
    </row>
    <row r="4" spans="1:8">
      <c r="A4" s="165"/>
      <c r="B4" s="166"/>
      <c r="C4" s="167"/>
      <c r="D4" s="168">
        <v>26833</v>
      </c>
      <c r="E4" s="169"/>
      <c r="F4" s="170">
        <v>25589</v>
      </c>
      <c r="G4" s="171"/>
      <c r="H4" s="172"/>
    </row>
    <row r="5" spans="1:8">
      <c r="A5" s="153" t="s">
        <v>538</v>
      </c>
      <c r="B5" s="158"/>
      <c r="C5" s="159"/>
      <c r="D5" s="160">
        <v>34391</v>
      </c>
      <c r="E5" s="161"/>
      <c r="F5" s="162">
        <v>39951</v>
      </c>
      <c r="G5" s="163"/>
      <c r="H5" s="164"/>
    </row>
    <row r="6" spans="1:8">
      <c r="A6" s="165"/>
      <c r="B6" s="166"/>
      <c r="C6" s="167"/>
      <c r="D6" s="168">
        <v>25954</v>
      </c>
      <c r="E6" s="169"/>
      <c r="F6" s="170">
        <v>22555</v>
      </c>
      <c r="G6" s="171"/>
      <c r="H6" s="172"/>
    </row>
    <row r="7" spans="1:8">
      <c r="A7" s="153" t="s">
        <v>539</v>
      </c>
      <c r="B7" s="158"/>
      <c r="C7" s="159"/>
      <c r="D7" s="160">
        <v>57198</v>
      </c>
      <c r="E7" s="161"/>
      <c r="F7" s="162">
        <v>39893</v>
      </c>
      <c r="G7" s="163"/>
      <c r="H7" s="164"/>
    </row>
    <row r="8" spans="1:8">
      <c r="A8" s="165"/>
      <c r="B8" s="166"/>
      <c r="C8" s="167"/>
      <c r="D8" s="168">
        <v>48884</v>
      </c>
      <c r="E8" s="169"/>
      <c r="F8" s="170">
        <v>26170</v>
      </c>
      <c r="G8" s="171"/>
      <c r="H8" s="172"/>
    </row>
    <row r="9" spans="1:8">
      <c r="A9" s="153" t="s">
        <v>540</v>
      </c>
      <c r="B9" s="158"/>
      <c r="C9" s="159"/>
      <c r="D9" s="160">
        <v>53087</v>
      </c>
      <c r="E9" s="161"/>
      <c r="F9" s="162">
        <v>41080</v>
      </c>
      <c r="G9" s="163"/>
      <c r="H9" s="164"/>
    </row>
    <row r="10" spans="1:8">
      <c r="A10" s="165"/>
      <c r="B10" s="166"/>
      <c r="C10" s="167"/>
      <c r="D10" s="168">
        <v>37888</v>
      </c>
      <c r="E10" s="169"/>
      <c r="F10" s="170">
        <v>27265</v>
      </c>
      <c r="G10" s="171"/>
      <c r="H10" s="172"/>
    </row>
    <row r="11" spans="1:8">
      <c r="A11" s="153" t="s">
        <v>541</v>
      </c>
      <c r="B11" s="158"/>
      <c r="C11" s="159"/>
      <c r="D11" s="160">
        <v>58155</v>
      </c>
      <c r="E11" s="161"/>
      <c r="F11" s="162">
        <v>33173</v>
      </c>
      <c r="G11" s="163"/>
      <c r="H11" s="164"/>
    </row>
    <row r="12" spans="1:8">
      <c r="A12" s="165"/>
      <c r="B12" s="166"/>
      <c r="C12" s="173"/>
      <c r="D12" s="168">
        <v>40681</v>
      </c>
      <c r="E12" s="169"/>
      <c r="F12" s="170">
        <v>20353</v>
      </c>
      <c r="G12" s="171"/>
      <c r="H12" s="172"/>
    </row>
    <row r="13" spans="1:8">
      <c r="A13" s="153"/>
      <c r="B13" s="158"/>
      <c r="C13" s="174"/>
      <c r="D13" s="175">
        <v>47924</v>
      </c>
      <c r="E13" s="176"/>
      <c r="F13" s="177">
        <v>39843</v>
      </c>
      <c r="G13" s="178"/>
      <c r="H13" s="164"/>
    </row>
    <row r="14" spans="1:8">
      <c r="A14" s="165"/>
      <c r="B14" s="166"/>
      <c r="C14" s="167"/>
      <c r="D14" s="168">
        <v>36048</v>
      </c>
      <c r="E14" s="169"/>
      <c r="F14" s="170">
        <v>24386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8.77</v>
      </c>
      <c r="C19" s="179">
        <f>ROUND(VALUE(SUBSTITUTE(実質収支比率等に係る経年分析!G$48,"▲","-")),2)</f>
        <v>10.49</v>
      </c>
      <c r="D19" s="179">
        <f>ROUND(VALUE(SUBSTITUTE(実質収支比率等に係る経年分析!H$48,"▲","-")),2)</f>
        <v>7.01</v>
      </c>
      <c r="E19" s="179">
        <f>ROUND(VALUE(SUBSTITUTE(実質収支比率等に係る経年分析!I$48,"▲","-")),2)</f>
        <v>7.25</v>
      </c>
      <c r="F19" s="179">
        <f>ROUND(VALUE(SUBSTITUTE(実質収支比率等に係る経年分析!J$48,"▲","-")),2)</f>
        <v>6.66</v>
      </c>
    </row>
    <row r="20" spans="1:11">
      <c r="A20" s="179" t="s">
        <v>55</v>
      </c>
      <c r="B20" s="179">
        <f>ROUND(VALUE(SUBSTITUTE(実質収支比率等に係る経年分析!F$47,"▲","-")),2)</f>
        <v>12.89</v>
      </c>
      <c r="C20" s="179">
        <f>ROUND(VALUE(SUBSTITUTE(実質収支比率等に係る経年分析!G$47,"▲","-")),2)</f>
        <v>16.190000000000001</v>
      </c>
      <c r="D20" s="179">
        <f>ROUND(VALUE(SUBSTITUTE(実質収支比率等に係る経年分析!H$47,"▲","-")),2)</f>
        <v>18.39</v>
      </c>
      <c r="E20" s="179">
        <f>ROUND(VALUE(SUBSTITUTE(実質収支比率等に係る経年分析!I$47,"▲","-")),2)</f>
        <v>16.62</v>
      </c>
      <c r="F20" s="179">
        <f>ROUND(VALUE(SUBSTITUTE(実質収支比率等に係る経年分析!J$47,"▲","-")),2)</f>
        <v>14.8</v>
      </c>
    </row>
    <row r="21" spans="1:11">
      <c r="A21" s="179" t="s">
        <v>56</v>
      </c>
      <c r="B21" s="179">
        <f>IF(ISNUMBER(VALUE(SUBSTITUTE(実質収支比率等に係る経年分析!F$49,"▲","-"))),ROUND(VALUE(SUBSTITUTE(実質収支比率等に係る経年分析!F$49,"▲","-")),2),NA())</f>
        <v>-3.1</v>
      </c>
      <c r="C21" s="179">
        <f>IF(ISNUMBER(VALUE(SUBSTITUTE(実質収支比率等に係る経年分析!G$49,"▲","-"))),ROUND(VALUE(SUBSTITUTE(実質収支比率等に係る経年分析!G$49,"▲","-")),2),NA())</f>
        <v>0.84</v>
      </c>
      <c r="D21" s="179">
        <f>IF(ISNUMBER(VALUE(SUBSTITUTE(実質収支比率等に係る経年分析!H$49,"▲","-"))),ROUND(VALUE(SUBSTITUTE(実質収支比率等に係る経年分析!H$49,"▲","-")),2),NA())</f>
        <v>-6.21</v>
      </c>
      <c r="E21" s="179">
        <f>IF(ISNUMBER(VALUE(SUBSTITUTE(実質収支比率等に係る経年分析!I$49,"▲","-"))),ROUND(VALUE(SUBSTITUTE(実質収支比率等に係る経年分析!I$49,"▲","-")),2),NA())</f>
        <v>-4.9800000000000004</v>
      </c>
      <c r="F21" s="179">
        <f>IF(ISNUMBER(VALUE(SUBSTITUTE(実質収支比率等に係る経年分析!J$49,"▲","-"))),ROUND(VALUE(SUBSTITUTE(実質収支比率等に係る経年分析!J$49,"▲","-")),2),NA())</f>
        <v>-5.68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0.55000000000000004</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6.66</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18.399999999999999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16.739999999999998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14.89</v>
      </c>
    </row>
    <row r="35" spans="1:16">
      <c r="A35" s="180" t="str">
        <f>IF(連結実質赤字比率に係る赤字・黒字の構成分析!C$35="",NA(),連結実質赤字比率に係る赤字・黒字の構成分析!C$35)</f>
        <v>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18.57</v>
      </c>
    </row>
    <row r="36" spans="1:16">
      <c r="A36" s="180" t="str">
        <f>IF(連結実質赤字比率に係る赤字・黒字の構成分析!C$34="",NA(),連結実質赤字比率に係る赤字・黒字の構成分析!C$34)</f>
        <v>公共下水道事業特別会計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1.77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5098</v>
      </c>
      <c r="E42" s="181"/>
      <c r="F42" s="181"/>
      <c r="G42" s="181">
        <f>'実質公債費比率（分子）の構造'!L$52</f>
        <v>4845</v>
      </c>
      <c r="H42" s="181"/>
      <c r="I42" s="181"/>
      <c r="J42" s="181">
        <f>'実質公債費比率（分子）の構造'!M$52</f>
        <v>4961</v>
      </c>
      <c r="K42" s="181"/>
      <c r="L42" s="181"/>
      <c r="M42" s="181">
        <f>'実質公債費比率（分子）の構造'!N$52</f>
        <v>4722</v>
      </c>
      <c r="N42" s="181"/>
      <c r="O42" s="181"/>
      <c r="P42" s="181">
        <f>'実質公債費比率（分子）の構造'!O$52</f>
        <v>4972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721</v>
      </c>
      <c r="C44" s="181"/>
      <c r="D44" s="181"/>
      <c r="E44" s="181">
        <f>'実質公債費比率（分子）の構造'!L$50</f>
        <v>865</v>
      </c>
      <c r="F44" s="181"/>
      <c r="G44" s="181"/>
      <c r="H44" s="181">
        <f>'実質公債費比率（分子）の構造'!M$50</f>
        <v>583</v>
      </c>
      <c r="I44" s="181"/>
      <c r="J44" s="181"/>
      <c r="K44" s="181">
        <f>'実質公債費比率（分子）の構造'!N$50</f>
        <v>1732</v>
      </c>
      <c r="L44" s="181"/>
      <c r="M44" s="181"/>
      <c r="N44" s="181">
        <f>'実質公債費比率（分子）の構造'!O$50</f>
        <v>1691</v>
      </c>
      <c r="O44" s="181"/>
      <c r="P44" s="181"/>
    </row>
    <row r="45" spans="1:16">
      <c r="A45" s="181" t="s">
        <v>66</v>
      </c>
      <c r="B45" s="181">
        <f>'実質公債費比率（分子）の構造'!K$49</f>
        <v>23</v>
      </c>
      <c r="C45" s="181"/>
      <c r="D45" s="181"/>
      <c r="E45" s="181">
        <f>'実質公債費比率（分子）の構造'!L$49</f>
        <v>22</v>
      </c>
      <c r="F45" s="181"/>
      <c r="G45" s="181"/>
      <c r="H45" s="181">
        <f>'実質公債費比率（分子）の構造'!M$49</f>
        <v>20</v>
      </c>
      <c r="I45" s="181"/>
      <c r="J45" s="181"/>
      <c r="K45" s="181">
        <f>'実質公債費比率（分子）の構造'!N$49</f>
        <v>23</v>
      </c>
      <c r="L45" s="181"/>
      <c r="M45" s="181"/>
      <c r="N45" s="181">
        <f>'実質公債費比率（分子）の構造'!O$49</f>
        <v>19</v>
      </c>
      <c r="O45" s="181"/>
      <c r="P45" s="181"/>
    </row>
    <row r="46" spans="1:16">
      <c r="A46" s="181" t="s">
        <v>67</v>
      </c>
      <c r="B46" s="181">
        <f>'実質公債費比率（分子）の構造'!K$48</f>
        <v>1029</v>
      </c>
      <c r="C46" s="181"/>
      <c r="D46" s="181"/>
      <c r="E46" s="181">
        <f>'実質公債費比率（分子）の構造'!L$48</f>
        <v>1058</v>
      </c>
      <c r="F46" s="181"/>
      <c r="G46" s="181"/>
      <c r="H46" s="181">
        <f>'実質公債費比率（分子）の構造'!M$48</f>
        <v>1073</v>
      </c>
      <c r="I46" s="181"/>
      <c r="J46" s="181"/>
      <c r="K46" s="181">
        <f>'実質公債費比率（分子）の構造'!N$48</f>
        <v>1097</v>
      </c>
      <c r="L46" s="181"/>
      <c r="M46" s="181"/>
      <c r="N46" s="181">
        <f>'実質公債費比率（分子）の構造'!O$48</f>
        <v>1042</v>
      </c>
      <c r="O46" s="181"/>
      <c r="P46" s="181"/>
    </row>
    <row r="47" spans="1:16">
      <c r="A47" s="181" t="s">
        <v>68</v>
      </c>
      <c r="B47" s="181">
        <f>'実質公債費比率（分子）の構造'!K$47</f>
        <v>86</v>
      </c>
      <c r="C47" s="181"/>
      <c r="D47" s="181"/>
      <c r="E47" s="181">
        <f>'実質公債費比率（分子）の構造'!L$47</f>
        <v>92</v>
      </c>
      <c r="F47" s="181"/>
      <c r="G47" s="181"/>
      <c r="H47" s="181">
        <f>'実質公債費比率（分子）の構造'!M$47</f>
        <v>98</v>
      </c>
      <c r="I47" s="181"/>
      <c r="J47" s="181"/>
      <c r="K47" s="181">
        <f>'実質公債費比率（分子）の構造'!N$47</f>
        <v>104</v>
      </c>
      <c r="L47" s="181"/>
      <c r="M47" s="181"/>
      <c r="N47" s="181">
        <f>'実質公債費比率（分子）の構造'!O$47</f>
        <v>110</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4199</v>
      </c>
      <c r="C49" s="181"/>
      <c r="D49" s="181"/>
      <c r="E49" s="181">
        <f>'実質公債費比率（分子）の構造'!L$45</f>
        <v>3673</v>
      </c>
      <c r="F49" s="181"/>
      <c r="G49" s="181"/>
      <c r="H49" s="181">
        <f>'実質公債費比率（分子）の構造'!M$45</f>
        <v>3422</v>
      </c>
      <c r="I49" s="181"/>
      <c r="J49" s="181"/>
      <c r="K49" s="181">
        <f>'実質公債費比率（分子）の構造'!N$45</f>
        <v>3782</v>
      </c>
      <c r="L49" s="181"/>
      <c r="M49" s="181"/>
      <c r="N49" s="181">
        <f>'実質公債費比率（分子）の構造'!O$45</f>
        <v>4037</v>
      </c>
      <c r="O49" s="181"/>
      <c r="P49" s="181"/>
    </row>
    <row r="50" spans="1:16">
      <c r="A50" s="181" t="s">
        <v>71</v>
      </c>
      <c r="B50" s="181" t="e">
        <f>NA()</f>
        <v>#N/A</v>
      </c>
      <c r="C50" s="181">
        <f>IF(ISNUMBER('実質公債費比率（分子）の構造'!K$53),'実質公債費比率（分子）の構造'!K$53,NA())</f>
        <v>960</v>
      </c>
      <c r="D50" s="181" t="e">
        <f>NA()</f>
        <v>#N/A</v>
      </c>
      <c r="E50" s="181" t="e">
        <f>NA()</f>
        <v>#N/A</v>
      </c>
      <c r="F50" s="181">
        <f>IF(ISNUMBER('実質公債費比率（分子）の構造'!L$53),'実質公債費比率（分子）の構造'!L$53,NA())</f>
        <v>865</v>
      </c>
      <c r="G50" s="181" t="e">
        <f>NA()</f>
        <v>#N/A</v>
      </c>
      <c r="H50" s="181" t="e">
        <f>NA()</f>
        <v>#N/A</v>
      </c>
      <c r="I50" s="181">
        <f>IF(ISNUMBER('実質公債費比率（分子）の構造'!M$53),'実質公債費比率（分子）の構造'!M$53,NA())</f>
        <v>235</v>
      </c>
      <c r="J50" s="181" t="e">
        <f>NA()</f>
        <v>#N/A</v>
      </c>
      <c r="K50" s="181" t="e">
        <f>NA()</f>
        <v>#N/A</v>
      </c>
      <c r="L50" s="181">
        <f>IF(ISNUMBER('実質公債費比率（分子）の構造'!N$53),'実質公債費比率（分子）の構造'!N$53,NA())</f>
        <v>2016</v>
      </c>
      <c r="M50" s="181" t="e">
        <f>NA()</f>
        <v>#N/A</v>
      </c>
      <c r="N50" s="181" t="e">
        <f>NA()</f>
        <v>#N/A</v>
      </c>
      <c r="O50" s="181">
        <f>IF(ISNUMBER('実質公債費比率（分子）の構造'!O$53),'実質公債費比率（分子）の構造'!O$53,NA())</f>
        <v>1927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43431</v>
      </c>
      <c r="E56" s="180"/>
      <c r="F56" s="180"/>
      <c r="G56" s="180">
        <f>'将来負担比率（分子）の構造'!J$52</f>
        <v>42880</v>
      </c>
      <c r="H56" s="180"/>
      <c r="I56" s="180"/>
      <c r="J56" s="180">
        <f>'将来負担比率（分子）の構造'!K$52</f>
        <v>42600</v>
      </c>
      <c r="K56" s="180"/>
      <c r="L56" s="180"/>
      <c r="M56" s="180">
        <f>'将来負担比率（分子）の構造'!L$52</f>
        <v>41913</v>
      </c>
      <c r="N56" s="180"/>
      <c r="O56" s="180"/>
      <c r="P56" s="180">
        <f>'将来負担比率（分子）の構造'!M$52</f>
        <v>41543</v>
      </c>
    </row>
    <row r="57" spans="1:16">
      <c r="A57" s="180" t="s">
        <v>42</v>
      </c>
      <c r="B57" s="180"/>
      <c r="C57" s="180"/>
      <c r="D57" s="180">
        <f>'将来負担比率（分子）の構造'!I$51</f>
        <v>10940</v>
      </c>
      <c r="E57" s="180"/>
      <c r="F57" s="180"/>
      <c r="G57" s="180">
        <f>'将来負担比率（分子）の構造'!J$51</f>
        <v>10780</v>
      </c>
      <c r="H57" s="180"/>
      <c r="I57" s="180"/>
      <c r="J57" s="180">
        <f>'将来負担比率（分子）の構造'!K$51</f>
        <v>10955</v>
      </c>
      <c r="K57" s="180"/>
      <c r="L57" s="180"/>
      <c r="M57" s="180">
        <f>'将来負担比率（分子）の構造'!L$51</f>
        <v>9845</v>
      </c>
      <c r="N57" s="180"/>
      <c r="O57" s="180"/>
      <c r="P57" s="180">
        <f>'将来負担比率（分子）の構造'!M$51</f>
        <v>9443</v>
      </c>
    </row>
    <row r="58" spans="1:16">
      <c r="A58" s="180" t="s">
        <v>41</v>
      </c>
      <c r="B58" s="180"/>
      <c r="C58" s="180"/>
      <c r="D58" s="180">
        <f>'将来負担比率（分子）の構造'!I$50</f>
        <v>12951</v>
      </c>
      <c r="E58" s="180"/>
      <c r="F58" s="180"/>
      <c r="G58" s="180">
        <f>'将来負担比率（分子）の構造'!J$50</f>
        <v>13282</v>
      </c>
      <c r="H58" s="180"/>
      <c r="I58" s="180"/>
      <c r="J58" s="180">
        <f>'将来負担比率（分子）の構造'!K$50</f>
        <v>15844</v>
      </c>
      <c r="K58" s="180"/>
      <c r="L58" s="180"/>
      <c r="M58" s="180">
        <f>'将来負担比率（分子）の構造'!L$50</f>
        <v>14898</v>
      </c>
      <c r="N58" s="180"/>
      <c r="O58" s="180"/>
      <c r="P58" s="180">
        <f>'将来負担比率（分子）の構造'!M$50</f>
        <v>14195</v>
      </c>
    </row>
    <row r="59" spans="1:16">
      <c r="A59" s="180" t="s">
        <v>39</v>
      </c>
      <c r="B59" s="180">
        <f>'将来負担比率（分子）の構造'!I$49</f>
        <v>174</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11</v>
      </c>
      <c r="C61" s="180"/>
      <c r="D61" s="180"/>
      <c r="E61" s="180">
        <f>'将来負担比率（分子）の構造'!J$46</f>
        <v>6</v>
      </c>
      <c r="F61" s="180"/>
      <c r="G61" s="180"/>
      <c r="H61" s="180">
        <f>'将来負担比率（分子）の構造'!K$46</f>
        <v>11</v>
      </c>
      <c r="I61" s="180"/>
      <c r="J61" s="180"/>
      <c r="K61" s="180">
        <f>'将来負担比率（分子）の構造'!L$46</f>
        <v>8</v>
      </c>
      <c r="L61" s="180"/>
      <c r="M61" s="180"/>
      <c r="N61" s="180">
        <f>'将来負担比率（分子）の構造'!M$46</f>
        <v>5</v>
      </c>
      <c r="O61" s="180"/>
      <c r="P61" s="180"/>
    </row>
    <row r="62" spans="1:16">
      <c r="A62" s="180" t="s">
        <v>35</v>
      </c>
      <c r="B62" s="180">
        <f>'将来負担比率（分子）の構造'!I$45</f>
        <v>9718</v>
      </c>
      <c r="C62" s="180"/>
      <c r="D62" s="180"/>
      <c r="E62" s="180">
        <f>'将来負担比率（分子）の構造'!J$45</f>
        <v>9714</v>
      </c>
      <c r="F62" s="180"/>
      <c r="G62" s="180"/>
      <c r="H62" s="180">
        <f>'将来負担比率（分子）の構造'!K$45</f>
        <v>9531</v>
      </c>
      <c r="I62" s="180"/>
      <c r="J62" s="180"/>
      <c r="K62" s="180">
        <f>'将来負担比率（分子）の構造'!L$45</f>
        <v>9567</v>
      </c>
      <c r="L62" s="180"/>
      <c r="M62" s="180"/>
      <c r="N62" s="180">
        <f>'将来負担比率（分子）の構造'!M$45</f>
        <v>9363</v>
      </c>
      <c r="O62" s="180"/>
      <c r="P62" s="180"/>
    </row>
    <row r="63" spans="1:16">
      <c r="A63" s="180" t="s">
        <v>34</v>
      </c>
      <c r="B63" s="180">
        <f>'将来負担比率（分子）の構造'!I$44</f>
        <v>128</v>
      </c>
      <c r="C63" s="180"/>
      <c r="D63" s="180"/>
      <c r="E63" s="180">
        <f>'将来負担比率（分子）の構造'!J$44</f>
        <v>107</v>
      </c>
      <c r="F63" s="180"/>
      <c r="G63" s="180"/>
      <c r="H63" s="180">
        <f>'将来負担比率（分子）の構造'!K$44</f>
        <v>500</v>
      </c>
      <c r="I63" s="180"/>
      <c r="J63" s="180"/>
      <c r="K63" s="180">
        <f>'将来負担比率（分子）の構造'!L$44</f>
        <v>484</v>
      </c>
      <c r="L63" s="180"/>
      <c r="M63" s="180"/>
      <c r="N63" s="180">
        <f>'将来負担比率（分子）の構造'!M$44</f>
        <v>1140</v>
      </c>
      <c r="O63" s="180"/>
      <c r="P63" s="180"/>
    </row>
    <row r="64" spans="1:16">
      <c r="A64" s="180" t="s">
        <v>33</v>
      </c>
      <c r="B64" s="180">
        <f>'将来負担比率（分子）の構造'!I$43</f>
        <v>13960</v>
      </c>
      <c r="C64" s="180"/>
      <c r="D64" s="180"/>
      <c r="E64" s="180">
        <f>'将来負担比率（分子）の構造'!J$43</f>
        <v>11697</v>
      </c>
      <c r="F64" s="180"/>
      <c r="G64" s="180"/>
      <c r="H64" s="180">
        <f>'将来負担比率（分子）の構造'!K$43</f>
        <v>10723</v>
      </c>
      <c r="I64" s="180"/>
      <c r="J64" s="180"/>
      <c r="K64" s="180">
        <f>'将来負担比率（分子）の構造'!L$43</f>
        <v>10315</v>
      </c>
      <c r="L64" s="180"/>
      <c r="M64" s="180"/>
      <c r="N64" s="180">
        <f>'将来負担比率（分子）の構造'!M$43</f>
        <v>9477</v>
      </c>
      <c r="O64" s="180"/>
      <c r="P64" s="180"/>
    </row>
    <row r="65" spans="1:16">
      <c r="A65" s="180" t="s">
        <v>32</v>
      </c>
      <c r="B65" s="180">
        <f>'将来負担比率（分子）の構造'!I$42</f>
        <v>5106</v>
      </c>
      <c r="C65" s="180"/>
      <c r="D65" s="180"/>
      <c r="E65" s="180">
        <f>'将来負担比率（分子）の構造'!J$42</f>
        <v>4623</v>
      </c>
      <c r="F65" s="180"/>
      <c r="G65" s="180"/>
      <c r="H65" s="180">
        <f>'将来負担比率（分子）の構造'!K$42</f>
        <v>9021</v>
      </c>
      <c r="I65" s="180"/>
      <c r="J65" s="180"/>
      <c r="K65" s="180">
        <f>'将来負担比率（分子）の構造'!L$42</f>
        <v>7602</v>
      </c>
      <c r="L65" s="180"/>
      <c r="M65" s="180"/>
      <c r="N65" s="180">
        <f>'将来負担比率（分子）の構造'!M$42</f>
        <v>6599</v>
      </c>
      <c r="O65" s="180"/>
      <c r="P65" s="180"/>
    </row>
    <row r="66" spans="1:16">
      <c r="A66" s="180" t="s">
        <v>31</v>
      </c>
      <c r="B66" s="180">
        <f>'将来負担比率（分子）の構造'!I$41</f>
        <v>40573</v>
      </c>
      <c r="C66" s="180"/>
      <c r="D66" s="180"/>
      <c r="E66" s="180">
        <f>'将来負担比率（分子）の構造'!J$41</f>
        <v>41029</v>
      </c>
      <c r="F66" s="180"/>
      <c r="G66" s="180"/>
      <c r="H66" s="180">
        <f>'将来負担比率（分子）の構造'!K$41</f>
        <v>44400</v>
      </c>
      <c r="I66" s="180"/>
      <c r="J66" s="180"/>
      <c r="K66" s="180">
        <f>'将来負担比率（分子）の構造'!L$41</f>
        <v>46203</v>
      </c>
      <c r="L66" s="180"/>
      <c r="M66" s="180"/>
      <c r="N66" s="180">
        <f>'将来負担比率（分子）の構造'!M$41</f>
        <v>49171</v>
      </c>
      <c r="O66" s="180"/>
      <c r="P66" s="180"/>
    </row>
    <row r="67" spans="1:16">
      <c r="A67" s="180" t="s">
        <v>75</v>
      </c>
      <c r="B67" s="180" t="e">
        <f>NA()</f>
        <v>#N/A</v>
      </c>
      <c r="C67" s="180">
        <f>IF(ISNUMBER('将来負担比率（分子）の構造'!I$53), IF('将来負担比率（分子）の構造'!I$53 &lt; 0, 0, '将来負担比率（分子）の構造'!I$53), NA())</f>
        <v>2348</v>
      </c>
      <c r="D67" s="180" t="e">
        <f>NA()</f>
        <v>#N/A</v>
      </c>
      <c r="E67" s="180" t="e">
        <f>NA()</f>
        <v>#N/A</v>
      </c>
      <c r="F67" s="180">
        <f>IF(ISNUMBER('将来負担比率（分子）の構造'!J$53), IF('将来負担比率（分子）の構造'!J$53 &lt; 0, 0, '将来負担比率（分子）の構造'!J$53), NA())</f>
        <v>233</v>
      </c>
      <c r="G67" s="180" t="e">
        <f>NA()</f>
        <v>#N/A</v>
      </c>
      <c r="H67" s="180" t="e">
        <f>NA()</f>
        <v>#N/A</v>
      </c>
      <c r="I67" s="180">
        <f>IF(ISNUMBER('将来負担比率（分子）の構造'!K$53), IF('将来負担比率（分子）の構造'!K$53 &lt; 0, 0, '将来負担比率（分子）の構造'!K$53), NA())</f>
        <v>4787</v>
      </c>
      <c r="J67" s="180" t="e">
        <f>NA()</f>
        <v>#N/A</v>
      </c>
      <c r="K67" s="180" t="e">
        <f>NA()</f>
        <v>#N/A</v>
      </c>
      <c r="L67" s="180">
        <f>IF(ISNUMBER('将来負担比率（分子）の構造'!L$53), IF('将来負担比率（分子）の構造'!L$53 &lt; 0, 0, '将来負担比率（分子）の構造'!L$53), NA())</f>
        <v>7523</v>
      </c>
      <c r="M67" s="180" t="e">
        <f>NA()</f>
        <v>#N/A</v>
      </c>
      <c r="N67" s="180" t="e">
        <f>NA()</f>
        <v>#N/A</v>
      </c>
      <c r="O67" s="180">
        <f>IF(ISNUMBER('将来負担比率（分子）の構造'!M$53), IF('将来負担比率（分子）の構造'!M$53 &lt; 0, 0, '将来負担比率（分子）の構造'!M$53), NA())</f>
        <v>10574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5814</v>
      </c>
      <c r="C72" s="184">
        <f>基金残高に係る経年分析!G55</f>
        <v>5316</v>
      </c>
      <c r="D72" s="184">
        <f>基金残高に係る経年分析!H55</f>
        <v>4817</v>
      </c>
    </row>
    <row r="73" spans="1:16">
      <c r="A73" s="183" t="s">
        <v>78</v>
      </c>
      <c r="B73" s="184">
        <f>基金残高に係る経年分析!F56</f>
        <v>679</v>
      </c>
      <c r="C73" s="184">
        <f>基金残高に係る経年分析!G56</f>
        <v>593</v>
      </c>
      <c r="D73" s="184">
        <f>基金残高に係る経年分析!H56</f>
        <v>415</v>
      </c>
    </row>
    <row r="74" spans="1:16">
      <c r="A74" s="183" t="s">
        <v>79</v>
      </c>
      <c r="B74" s="184">
        <f>基金残高に係る経年分析!F57</f>
        <v>7914</v>
      </c>
      <c r="C74" s="184">
        <f>基金残高に係る経年分析!G57</f>
        <v>7432</v>
      </c>
      <c r="D74" s="184">
        <f>基金残高に係る経年分析!H57</f>
        <v>7330</v>
      </c>
    </row>
  </sheetData>
  <sheetProtection algorithmName="SHA-512" hashValue="XHevC7nEahMBaFLe8+Wza+6eBA7dsebywfSlVJgfSXOO75pcAb1otH6a5avqrMv85vJ6fRFAcPszyQRkH13eHw==" saltValue="N4SfXB4f7SyXxaPGlQFL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2020-02-10T03:12:03Z</dcterms:created>
  <dc:creator>財務調査課</dc:creator>
  <cp:lastModifiedBy>User</cp:lastModifiedBy>
  <cp:lastPrinted>2020-09-08T02:00:15Z</cp:lastPrinted>
  <dcterms:modified xsi:type="dcterms:W3CDTF">2020-09-08T02:00:26Z</dcterms:modified>
  <dc:title>財政状況資料集</dc:title>
</cp:coreProperties>
</file>