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10" windowWidth="15075" windowHeight="6690" tabRatio="668"/>
  </bookViews>
  <sheets>
    <sheet name="補助資料④（報告時）" sheetId="54" r:id="rId1"/>
    <sheet name="補助資料④（記載例）" sheetId="56" r:id="rId2"/>
  </sheets>
  <definedNames>
    <definedName name="_xlnm.Print_Area" localSheetId="1">'補助資料④（記載例）'!$A$1:$K$65</definedName>
    <definedName name="_xlnm.Print_Area" localSheetId="0">'補助資料④（報告時）'!$A$1:$K$68</definedName>
  </definedNames>
  <calcPr calcId="145621"/>
</workbook>
</file>

<file path=xl/calcChain.xml><?xml version="1.0" encoding="utf-8"?>
<calcChain xmlns="http://schemas.openxmlformats.org/spreadsheetml/2006/main">
  <c r="K54" i="54" l="1"/>
  <c r="K53" i="54"/>
  <c r="K52" i="54"/>
  <c r="K51" i="54"/>
  <c r="K50" i="54"/>
  <c r="K49" i="54"/>
  <c r="K48" i="54"/>
  <c r="K47" i="54"/>
  <c r="K46" i="54"/>
  <c r="K45" i="54"/>
  <c r="K44" i="54"/>
  <c r="K43" i="54"/>
  <c r="K37" i="54"/>
  <c r="K36" i="54"/>
  <c r="K35" i="54"/>
  <c r="K34" i="54"/>
  <c r="K33" i="54"/>
  <c r="K32" i="54"/>
  <c r="K31" i="54"/>
  <c r="K30" i="54"/>
  <c r="K29" i="54"/>
  <c r="K28" i="54"/>
  <c r="K27" i="54"/>
  <c r="K26" i="54"/>
  <c r="K20" i="54"/>
  <c r="K10" i="54"/>
  <c r="K11" i="54"/>
  <c r="K12" i="54"/>
  <c r="K13" i="54"/>
  <c r="K14" i="54"/>
  <c r="K15" i="54"/>
  <c r="K16" i="54"/>
  <c r="K17" i="54"/>
  <c r="K18" i="54"/>
  <c r="K19" i="54"/>
  <c r="E17" i="56" l="1"/>
  <c r="K28" i="56" l="1"/>
  <c r="K52" i="56"/>
  <c r="J52" i="56"/>
  <c r="G52" i="56"/>
  <c r="K51" i="56"/>
  <c r="J51" i="56"/>
  <c r="G51" i="56"/>
  <c r="K50" i="56"/>
  <c r="J50" i="56"/>
  <c r="G50" i="56"/>
  <c r="K49" i="56"/>
  <c r="J49" i="56"/>
  <c r="G49" i="56"/>
  <c r="K48" i="56"/>
  <c r="J48" i="56"/>
  <c r="G48" i="56"/>
  <c r="K47" i="56"/>
  <c r="J47" i="56"/>
  <c r="G47" i="56"/>
  <c r="K46" i="56"/>
  <c r="J46" i="56"/>
  <c r="G46" i="56"/>
  <c r="K45" i="56"/>
  <c r="J45" i="56"/>
  <c r="G45" i="56"/>
  <c r="K44" i="56"/>
  <c r="J44" i="56"/>
  <c r="G44" i="56"/>
  <c r="K43" i="56"/>
  <c r="J43" i="56"/>
  <c r="G43" i="56"/>
  <c r="K42" i="56"/>
  <c r="J42" i="56"/>
  <c r="G42" i="56"/>
  <c r="K41" i="56"/>
  <c r="J41" i="56"/>
  <c r="G41" i="56"/>
  <c r="K36" i="56"/>
  <c r="J36" i="56"/>
  <c r="G36" i="56"/>
  <c r="J35" i="56"/>
  <c r="G35" i="56"/>
  <c r="K35" i="56" s="1"/>
  <c r="J34" i="56"/>
  <c r="G34" i="56"/>
  <c r="K34" i="56" s="1"/>
  <c r="J33" i="56"/>
  <c r="G33" i="56"/>
  <c r="K33" i="56" s="1"/>
  <c r="J32" i="56"/>
  <c r="G32" i="56"/>
  <c r="K32" i="56" s="1"/>
  <c r="J31" i="56"/>
  <c r="G31" i="56"/>
  <c r="K31" i="56" s="1"/>
  <c r="J30" i="56"/>
  <c r="G30" i="56"/>
  <c r="J29" i="56"/>
  <c r="G29" i="56"/>
  <c r="J28" i="56"/>
  <c r="G28" i="56"/>
  <c r="J27" i="56"/>
  <c r="G27" i="56"/>
  <c r="K27" i="56" s="1"/>
  <c r="J26" i="56"/>
  <c r="G26" i="56"/>
  <c r="K26" i="56" s="1"/>
  <c r="J25" i="56"/>
  <c r="G25" i="56"/>
  <c r="K25" i="56" s="1"/>
  <c r="J20" i="56"/>
  <c r="G20" i="56"/>
  <c r="J19" i="56"/>
  <c r="G19" i="56"/>
  <c r="J18" i="56"/>
  <c r="G18" i="56"/>
  <c r="J17" i="56"/>
  <c r="G17" i="56"/>
  <c r="J16" i="56"/>
  <c r="G16" i="56"/>
  <c r="J15" i="56"/>
  <c r="G15" i="56"/>
  <c r="J14" i="56"/>
  <c r="G14" i="56"/>
  <c r="J13" i="56"/>
  <c r="G13" i="56"/>
  <c r="J12" i="56"/>
  <c r="G12" i="56"/>
  <c r="J11" i="56"/>
  <c r="G11" i="56"/>
  <c r="J10" i="56"/>
  <c r="G10" i="56"/>
  <c r="J9" i="56"/>
  <c r="G9" i="56"/>
  <c r="K30" i="56" l="1"/>
  <c r="K29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J54" i="54" l="1"/>
  <c r="G54" i="54"/>
  <c r="J53" i="54"/>
  <c r="G53" i="54"/>
  <c r="J52" i="54"/>
  <c r="G52" i="54"/>
  <c r="J51" i="54"/>
  <c r="G51" i="54"/>
  <c r="J50" i="54"/>
  <c r="G50" i="54"/>
  <c r="J49" i="54"/>
  <c r="G49" i="54"/>
  <c r="J48" i="54"/>
  <c r="G48" i="54"/>
  <c r="J47" i="54"/>
  <c r="G47" i="54"/>
  <c r="J46" i="54"/>
  <c r="G46" i="54"/>
  <c r="J45" i="54"/>
  <c r="G45" i="54"/>
  <c r="J44" i="54"/>
  <c r="G44" i="54"/>
  <c r="J43" i="54"/>
  <c r="G43" i="54"/>
  <c r="J37" i="54"/>
  <c r="G37" i="54"/>
  <c r="J36" i="54"/>
  <c r="G36" i="54"/>
  <c r="J35" i="54"/>
  <c r="G35" i="54"/>
  <c r="J34" i="54"/>
  <c r="G34" i="54"/>
  <c r="J33" i="54"/>
  <c r="G33" i="54"/>
  <c r="J32" i="54"/>
  <c r="G32" i="54"/>
  <c r="J31" i="54"/>
  <c r="G31" i="54"/>
  <c r="J30" i="54"/>
  <c r="G30" i="54"/>
  <c r="J29" i="54"/>
  <c r="G29" i="54"/>
  <c r="J28" i="54"/>
  <c r="G28" i="54"/>
  <c r="J27" i="54"/>
  <c r="G27" i="54"/>
  <c r="J26" i="54"/>
  <c r="G26" i="54"/>
  <c r="J20" i="54"/>
  <c r="G20" i="54"/>
  <c r="J19" i="54"/>
  <c r="G19" i="54"/>
  <c r="J18" i="54"/>
  <c r="G18" i="54"/>
  <c r="J17" i="54"/>
  <c r="G17" i="54"/>
  <c r="J16" i="54"/>
  <c r="G16" i="54"/>
  <c r="J15" i="54"/>
  <c r="G15" i="54"/>
  <c r="J14" i="54"/>
  <c r="G14" i="54"/>
  <c r="J13" i="54"/>
  <c r="G13" i="54"/>
  <c r="J12" i="54"/>
  <c r="G12" i="54"/>
  <c r="J11" i="54"/>
  <c r="G11" i="54"/>
  <c r="J10" i="54"/>
  <c r="G10" i="54"/>
  <c r="J9" i="54"/>
  <c r="G9" i="54"/>
  <c r="K9" i="54" s="1"/>
</calcChain>
</file>

<file path=xl/comments1.xml><?xml version="1.0" encoding="utf-8"?>
<comments xmlns="http://schemas.openxmlformats.org/spreadsheetml/2006/main">
  <authors>
    <author>User</author>
  </authors>
  <commentLis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７時間３０分の場合は、
「7.50」と記載してください。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１０日間は②のとおり勤務した上で、
１１日目に、１時間の休暇を取得した場合、
「=</t>
        </r>
        <r>
          <rPr>
            <sz val="9"/>
            <color indexed="81"/>
            <rFont val="ＭＳ Ｐゴシック"/>
            <family val="3"/>
            <charset val="128"/>
          </rPr>
          <t>10+</t>
        </r>
        <r>
          <rPr>
            <b/>
            <sz val="9"/>
            <color indexed="81"/>
            <rFont val="ＭＳ Ｐゴシック"/>
            <family val="3"/>
            <charset val="128"/>
          </rPr>
          <t>(6.5/7.5)」</t>
        </r>
        <r>
          <rPr>
            <sz val="9"/>
            <color indexed="81"/>
            <rFont val="ＭＳ Ｐゴシック"/>
            <family val="3"/>
            <charset val="128"/>
          </rPr>
          <t>として、
分数で入力をしてください。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<sst xmlns="http://schemas.openxmlformats.org/spreadsheetml/2006/main" count="316" uniqueCount="69">
  <si>
    <t>代表者名</t>
    <rPh sb="0" eb="3">
      <t>ダイヒョウシャ</t>
    </rPh>
    <rPh sb="3" eb="4">
      <t>メイ</t>
    </rPh>
    <phoneticPr fontId="7"/>
  </si>
  <si>
    <t>施設名</t>
    <rPh sb="0" eb="2">
      <t>シセツ</t>
    </rPh>
    <rPh sb="2" eb="3">
      <t>メイ</t>
    </rPh>
    <phoneticPr fontId="7"/>
  </si>
  <si>
    <t>※黄色のセルのみ入力してください。</t>
    <rPh sb="1" eb="3">
      <t>キイロ</t>
    </rPh>
    <rPh sb="8" eb="10">
      <t>ニュウリョク</t>
    </rPh>
    <phoneticPr fontId="6"/>
  </si>
  <si>
    <t>習志野市保育士処遇改善事業費補助金　出勤日数等確認表</t>
    <rPh sb="0" eb="4">
      <t>ナラシノシ</t>
    </rPh>
    <rPh sb="4" eb="7">
      <t>ホイクシ</t>
    </rPh>
    <rPh sb="7" eb="9">
      <t>ショグウ</t>
    </rPh>
    <rPh sb="9" eb="11">
      <t>カイゼン</t>
    </rPh>
    <rPh sb="11" eb="13">
      <t>ジギョウ</t>
    </rPh>
    <rPh sb="13" eb="14">
      <t>ヒ</t>
    </rPh>
    <rPh sb="14" eb="17">
      <t>ホジョキン</t>
    </rPh>
    <rPh sb="18" eb="20">
      <t>シュッキン</t>
    </rPh>
    <rPh sb="20" eb="22">
      <t>ニッスウ</t>
    </rPh>
    <rPh sb="22" eb="23">
      <t>トウ</t>
    </rPh>
    <rPh sb="23" eb="25">
      <t>カクニン</t>
    </rPh>
    <rPh sb="25" eb="26">
      <t>ヒョウ</t>
    </rPh>
    <phoneticPr fontId="7"/>
  </si>
  <si>
    <t>職員氏名</t>
    <rPh sb="0" eb="2">
      <t>ショクイン</t>
    </rPh>
    <rPh sb="2" eb="4">
      <t>シメイ</t>
    </rPh>
    <phoneticPr fontId="7"/>
  </si>
  <si>
    <t>月</t>
    <rPh sb="0" eb="1">
      <t>ツキ</t>
    </rPh>
    <phoneticPr fontId="7"/>
  </si>
  <si>
    <t>資格の
有無</t>
    <rPh sb="0" eb="2">
      <t>シカク</t>
    </rPh>
    <rPh sb="4" eb="6">
      <t>ウム</t>
    </rPh>
    <phoneticPr fontId="7"/>
  </si>
  <si>
    <t>月途中の採用・
退職等の有無</t>
    <rPh sb="0" eb="1">
      <t>ツキ</t>
    </rPh>
    <rPh sb="1" eb="3">
      <t>トチュウ</t>
    </rPh>
    <rPh sb="4" eb="6">
      <t>サイヨウ</t>
    </rPh>
    <rPh sb="8" eb="10">
      <t>タイショク</t>
    </rPh>
    <rPh sb="10" eb="11">
      <t>トウ</t>
    </rPh>
    <rPh sb="12" eb="14">
      <t>ウム</t>
    </rPh>
    <phoneticPr fontId="7"/>
  </si>
  <si>
    <t>勤務日数</t>
    <rPh sb="0" eb="2">
      <t>キンム</t>
    </rPh>
    <rPh sb="2" eb="4">
      <t>ニッスウ</t>
    </rPh>
    <phoneticPr fontId="7"/>
  </si>
  <si>
    <t>有給休暇
日数</t>
    <rPh sb="0" eb="2">
      <t>ユウキュウ</t>
    </rPh>
    <rPh sb="2" eb="4">
      <t>キュウカ</t>
    </rPh>
    <rPh sb="5" eb="7">
      <t>ニッスウ</t>
    </rPh>
    <phoneticPr fontId="7"/>
  </si>
  <si>
    <t>勤務日数
合計</t>
    <rPh sb="0" eb="2">
      <t>キンム</t>
    </rPh>
    <rPh sb="2" eb="4">
      <t>ニッスウ</t>
    </rPh>
    <rPh sb="5" eb="6">
      <t>ゴウ</t>
    </rPh>
    <rPh sb="6" eb="7">
      <t>ケイ</t>
    </rPh>
    <phoneticPr fontId="7"/>
  </si>
  <si>
    <t>勤務時間数</t>
    <rPh sb="0" eb="2">
      <t>キンム</t>
    </rPh>
    <rPh sb="2" eb="4">
      <t>ジカン</t>
    </rPh>
    <rPh sb="4" eb="5">
      <t>スウ</t>
    </rPh>
    <phoneticPr fontId="7"/>
  </si>
  <si>
    <t>有給休暇
時間数</t>
    <rPh sb="0" eb="2">
      <t>ユウキュウ</t>
    </rPh>
    <rPh sb="2" eb="4">
      <t>キュウカ</t>
    </rPh>
    <rPh sb="5" eb="8">
      <t>ジカンスウ</t>
    </rPh>
    <phoneticPr fontId="7"/>
  </si>
  <si>
    <t>勤務時間数
合計</t>
    <rPh sb="0" eb="2">
      <t>キンム</t>
    </rPh>
    <rPh sb="2" eb="4">
      <t>ジカン</t>
    </rPh>
    <rPh sb="4" eb="5">
      <t>スウ</t>
    </rPh>
    <rPh sb="6" eb="7">
      <t>ゴウ</t>
    </rPh>
    <rPh sb="7" eb="8">
      <t>ケイ</t>
    </rPh>
    <phoneticPr fontId="7"/>
  </si>
  <si>
    <t>補助基準額</t>
    <rPh sb="0" eb="2">
      <t>ホジョ</t>
    </rPh>
    <rPh sb="2" eb="4">
      <t>キジュン</t>
    </rPh>
    <rPh sb="4" eb="5">
      <t>ガク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</si>
  <si>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</si>
  <si>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</si>
  <si>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</si>
  <si>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</si>
  <si>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</si>
  <si>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⑥（④+⑤）</t>
    <phoneticPr fontId="7"/>
  </si>
  <si>
    <t>⑦</t>
    <phoneticPr fontId="7"/>
  </si>
  <si>
    <t>⑧</t>
    <phoneticPr fontId="7"/>
  </si>
  <si>
    <t>⑨（⑦+⑧）</t>
    <phoneticPr fontId="7"/>
  </si>
  <si>
    <t>⑩</t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</si>
  <si>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</si>
  <si>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</si>
  <si>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</si>
  <si>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</si>
  <si>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</si>
  <si>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</si>
  <si>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</si>
  <si>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</si>
  <si>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</si>
  <si>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</si>
  <si>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</si>
  <si>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</si>
  <si>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</si>
  <si>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</si>
  <si>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</si>
  <si>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</si>
  <si>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</si>
  <si>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⑥（④+⑤）</t>
    <phoneticPr fontId="7"/>
  </si>
  <si>
    <t>⑦</t>
    <phoneticPr fontId="7"/>
  </si>
  <si>
    <t>⑧</t>
    <phoneticPr fontId="7"/>
  </si>
  <si>
    <t>⑨（⑦+⑧）</t>
    <phoneticPr fontId="7"/>
  </si>
  <si>
    <t>※１</t>
    <phoneticPr fontId="7"/>
  </si>
  <si>
    <t>①には、保育士（保育教諭）資格の有無を記載してください（全て「無」の方については、表への記載は不要です。）。</t>
    <rPh sb="4" eb="6">
      <t>ホイク</t>
    </rPh>
    <rPh sb="6" eb="7">
      <t>シ</t>
    </rPh>
    <rPh sb="13" eb="15">
      <t>シカク</t>
    </rPh>
    <rPh sb="16" eb="18">
      <t>ウム</t>
    </rPh>
    <rPh sb="19" eb="21">
      <t>キサイ</t>
    </rPh>
    <rPh sb="28" eb="29">
      <t>スベ</t>
    </rPh>
    <rPh sb="31" eb="32">
      <t>ナ</t>
    </rPh>
    <rPh sb="34" eb="35">
      <t>カタ</t>
    </rPh>
    <rPh sb="41" eb="42">
      <t>ヒョウ</t>
    </rPh>
    <rPh sb="44" eb="46">
      <t>キサイ</t>
    </rPh>
    <rPh sb="47" eb="49">
      <t>フヨウ</t>
    </rPh>
    <phoneticPr fontId="7"/>
  </si>
  <si>
    <t>※２</t>
    <phoneticPr fontId="7"/>
  </si>
  <si>
    <t>（時間単位の有給休暇等を取得した場合は、有給休暇時間数を加えた時間数を記載してください。）</t>
    <rPh sb="1" eb="3">
      <t>ジカン</t>
    </rPh>
    <rPh sb="3" eb="5">
      <t>タンイ</t>
    </rPh>
    <rPh sb="6" eb="8">
      <t>ユウキュウ</t>
    </rPh>
    <rPh sb="8" eb="10">
      <t>キュウカ</t>
    </rPh>
    <rPh sb="10" eb="11">
      <t>トウ</t>
    </rPh>
    <rPh sb="12" eb="14">
      <t>シュトク</t>
    </rPh>
    <rPh sb="16" eb="18">
      <t>バアイ</t>
    </rPh>
    <rPh sb="20" eb="22">
      <t>ユウキュウ</t>
    </rPh>
    <rPh sb="22" eb="24">
      <t>キュウカ</t>
    </rPh>
    <rPh sb="24" eb="27">
      <t>ジカンスウ</t>
    </rPh>
    <rPh sb="28" eb="29">
      <t>クワ</t>
    </rPh>
    <rPh sb="31" eb="34">
      <t>ジカンスウ</t>
    </rPh>
    <rPh sb="35" eb="37">
      <t>キサイ</t>
    </rPh>
    <phoneticPr fontId="7"/>
  </si>
  <si>
    <t>※３</t>
    <phoneticPr fontId="7"/>
  </si>
  <si>
    <t>勤務日数（④）、勤務時間数（⑦）等は保育士（保育教諭）として勤務した時間数のみ記載してください。</t>
    <phoneticPr fontId="7"/>
  </si>
  <si>
    <t>※４</t>
    <phoneticPr fontId="7"/>
  </si>
  <si>
    <t>勤務日数（④）、勤務時間数（⑦）等は各月初日（１日）から末日までの期間において集計してください。</t>
  </si>
  <si>
    <t>以上のとおり相違ないことを証明します。</t>
    <rPh sb="0" eb="2">
      <t>イジョウ</t>
    </rPh>
    <rPh sb="6" eb="8">
      <t>ソウイ</t>
    </rPh>
    <rPh sb="13" eb="15">
      <t>ショウメイ</t>
    </rPh>
    <phoneticPr fontId="7"/>
  </si>
  <si>
    <t>法人名</t>
    <rPh sb="0" eb="2">
      <t>ホウジン</t>
    </rPh>
    <rPh sb="2" eb="3">
      <t>メイ</t>
    </rPh>
    <phoneticPr fontId="7"/>
  </si>
  <si>
    <t>補　助　資　料　④</t>
    <rPh sb="0" eb="1">
      <t>ホ</t>
    </rPh>
    <rPh sb="2" eb="3">
      <t>スケ</t>
    </rPh>
    <rPh sb="4" eb="5">
      <t>シ</t>
    </rPh>
    <rPh sb="6" eb="7">
      <t>リョウ</t>
    </rPh>
    <phoneticPr fontId="6"/>
  </si>
  <si>
    <t>習志野　太郎</t>
    <rPh sb="0" eb="3">
      <t>ナラシノ</t>
    </rPh>
    <rPh sb="4" eb="6">
      <t>タロウ</t>
    </rPh>
    <phoneticPr fontId="7"/>
  </si>
  <si>
    <t>有</t>
  </si>
  <si>
    <t>育児休業開始</t>
  </si>
  <si>
    <t>無</t>
  </si>
  <si>
    <t>育児休業復帰</t>
  </si>
  <si>
    <t>資格取得</t>
  </si>
  <si>
    <t>１日当たりの
勤務時間</t>
    <rPh sb="1" eb="2">
      <t>ニチ</t>
    </rPh>
    <rPh sb="2" eb="3">
      <t>ア</t>
    </rPh>
    <rPh sb="7" eb="9">
      <t>キンム</t>
    </rPh>
    <rPh sb="9" eb="11">
      <t>ジカン</t>
    </rPh>
    <phoneticPr fontId="7"/>
  </si>
  <si>
    <t>１月のうちの最低勤務時間）を記載してください。</t>
    <phoneticPr fontId="6"/>
  </si>
  <si>
    <t>１日当たりの勤務時間（②）は、雇用契約における各月の１日当たりの勤務時間数（雇用契約上の定めがない場合は、</t>
    <rPh sb="2" eb="3">
      <t>ア</t>
    </rPh>
    <rPh sb="38" eb="40">
      <t>コヨウ</t>
    </rPh>
    <rPh sb="40" eb="42">
      <t>ケイヤク</t>
    </rPh>
    <rPh sb="42" eb="43">
      <t>ジョウ</t>
    </rPh>
    <rPh sb="44" eb="45">
      <t>サダ</t>
    </rPh>
    <rPh sb="49" eb="51">
      <t>バアイ</t>
    </rPh>
    <phoneticPr fontId="7"/>
  </si>
  <si>
    <t>習志野　次郎</t>
    <rPh sb="4" eb="6">
      <t>ジロウ</t>
    </rPh>
    <phoneticPr fontId="6"/>
  </si>
  <si>
    <t>習志野　三郎</t>
    <rPh sb="4" eb="5">
      <t>３</t>
    </rPh>
    <phoneticPr fontId="6"/>
  </si>
  <si>
    <t>備考：</t>
    <rPh sb="0" eb="2">
      <t>ビコウ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</si>
</sst>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&quot;円&quot;"/>
    <numFmt numFmtId="177" formatCode="#,##0&quot;時間&quot;"/>
    <numFmt numFmtId="178" formatCode="#,##0.00&quot;日&quot;"/>
    <numFmt numFmtId="179" formatCode="#,##0.00&quot;時間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33" applyFont="1">
      <alignment vertical="center"/>
    </xf>
    <xf numFmtId="0" fontId="9" fillId="0" borderId="9" xfId="33" applyFont="1" applyBorder="1">
      <alignment vertical="center"/>
    </xf>
    <xf numFmtId="0" fontId="9" fillId="0" borderId="0" xfId="33" applyFont="1" applyBorder="1">
      <alignment vertical="center"/>
    </xf>
    <xf numFmtId="0" fontId="9" fillId="0" borderId="0" xfId="33" applyFont="1" applyAlignment="1">
      <alignment horizontal="center" vertical="center"/>
    </xf>
    <xf numFmtId="0" fontId="9" fillId="0" borderId="11" xfId="33" applyFont="1" applyBorder="1">
      <alignment vertical="center"/>
    </xf>
    <xf numFmtId="0" fontId="9" fillId="0" borderId="9" xfId="33" applyFont="1" applyBorder="1" applyAlignment="1">
      <alignment horizontal="center" vertical="center"/>
    </xf>
    <xf numFmtId="0" fontId="13" fillId="4" borderId="13" xfId="33" applyFont="1" applyFill="1" applyBorder="1" applyAlignment="1">
      <alignment horizontal="center" vertical="center" wrapText="1"/>
    </xf>
    <xf numFmtId="0" fontId="14" fillId="4" borderId="13" xfId="33" applyFont="1" applyFill="1" applyBorder="1" applyAlignment="1">
      <alignment horizontal="center" vertical="center" wrapText="1"/>
    </xf>
    <xf numFmtId="0" fontId="9" fillId="4" borderId="13" xfId="33" applyFont="1" applyFill="1" applyBorder="1" applyAlignment="1">
      <alignment horizontal="center" vertical="center" wrapText="1"/>
    </xf>
    <xf numFmtId="0" fontId="9" fillId="4" borderId="14" xfId="33" applyFont="1" applyFill="1" applyBorder="1" applyAlignment="1">
      <alignment horizontal="center" vertical="center" wrapText="1"/>
    </xf>
    <xf numFmtId="0" fontId="9" fillId="4" borderId="15" xfId="33" applyFont="1" applyFill="1" applyBorder="1" applyAlignment="1">
      <alignment horizontal="center" vertical="center" shrinkToFit="1"/>
    </xf>
    <xf numFmtId="0" fontId="9" fillId="4" borderId="15" xfId="33" applyFont="1" applyFill="1" applyBorder="1" applyAlignment="1">
      <alignment horizontal="center" vertical="center" wrapText="1"/>
    </xf>
    <xf numFmtId="0" fontId="11" fillId="4" borderId="15" xfId="33" applyFont="1" applyFill="1" applyBorder="1" applyAlignment="1">
      <alignment horizontal="center" vertical="center" wrapText="1"/>
    </xf>
    <xf numFmtId="0" fontId="9" fillId="4" borderId="16" xfId="33" applyFont="1" applyFill="1" applyBorder="1" applyAlignment="1">
      <alignment horizontal="center" vertical="center" shrinkToFit="1"/>
    </xf>
    <xf numFmtId="0" fontId="9" fillId="4" borderId="4" xfId="33" applyFont="1" applyFill="1" applyBorder="1" applyAlignment="1">
      <alignment horizontal="center" vertical="center" wrapText="1"/>
    </xf>
    <xf numFmtId="0" fontId="9" fillId="4" borderId="6" xfId="33" applyFont="1" applyFill="1" applyBorder="1" applyAlignment="1">
      <alignment horizontal="center" vertical="center" wrapText="1"/>
    </xf>
    <xf numFmtId="0" fontId="9" fillId="4" borderId="17" xfId="33" applyFont="1" applyFill="1" applyBorder="1" applyAlignment="1">
      <alignment horizontal="center" vertical="center" shrinkToFit="1"/>
    </xf>
    <xf numFmtId="0" fontId="9" fillId="4" borderId="18" xfId="33" applyFont="1" applyFill="1" applyBorder="1" applyAlignment="1">
      <alignment horizontal="center" vertical="center" shrinkToFit="1"/>
    </xf>
    <xf numFmtId="0" fontId="9" fillId="5" borderId="19" xfId="33" applyFont="1" applyFill="1" applyBorder="1" applyAlignment="1">
      <alignment horizontal="center" vertical="center"/>
    </xf>
    <xf numFmtId="0" fontId="9" fillId="5" borderId="21" xfId="33" applyFont="1" applyFill="1" applyBorder="1" applyAlignment="1">
      <alignment horizontal="center" vertical="center"/>
    </xf>
    <xf numFmtId="0" fontId="9" fillId="0" borderId="23" xfId="33" applyFont="1" applyBorder="1">
      <alignment vertical="center"/>
    </xf>
    <xf numFmtId="0" fontId="9" fillId="0" borderId="24" xfId="33" applyFont="1" applyBorder="1">
      <alignment vertical="center"/>
    </xf>
    <xf numFmtId="0" fontId="9" fillId="0" borderId="24" xfId="33" applyFont="1" applyBorder="1" applyAlignment="1">
      <alignment horizontal="center" vertical="center"/>
    </xf>
    <xf numFmtId="0" fontId="9" fillId="0" borderId="0" xfId="33" applyFont="1" applyBorder="1" applyAlignment="1">
      <alignment horizontal="center" vertical="center"/>
    </xf>
    <xf numFmtId="0" fontId="9" fillId="0" borderId="0" xfId="33" applyFont="1" applyFill="1" applyBorder="1" applyAlignment="1">
      <alignment vertical="center"/>
    </xf>
    <xf numFmtId="0" fontId="9" fillId="3" borderId="8" xfId="33" applyFont="1" applyFill="1" applyBorder="1" applyAlignment="1">
      <alignment horizontal="center" vertical="center"/>
    </xf>
    <xf numFmtId="0" fontId="12" fillId="0" borderId="0" xfId="33" applyFont="1" applyAlignment="1">
      <alignment horizontal="center" vertical="center"/>
    </xf>
    <xf numFmtId="176" fontId="10" fillId="6" borderId="20" xfId="33" applyNumberFormat="1" applyFont="1" applyFill="1" applyBorder="1" applyAlignment="1">
      <alignment horizontal="right" vertical="center"/>
    </xf>
    <xf numFmtId="0" fontId="9" fillId="2" borderId="7" xfId="33" applyFont="1" applyFill="1" applyBorder="1" applyAlignment="1" applyProtection="1">
      <alignment horizontal="center" vertical="center"/>
      <protection locked="0"/>
    </xf>
    <xf numFmtId="177" fontId="9" fillId="2" borderId="5" xfId="33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33" applyFont="1" applyAlignment="1">
      <alignment horizontal="center" vertical="center"/>
    </xf>
    <xf numFmtId="178" fontId="9" fillId="2" borderId="5" xfId="33" applyNumberFormat="1" applyFont="1" applyFill="1" applyBorder="1" applyProtection="1">
      <alignment vertical="center"/>
      <protection locked="0"/>
    </xf>
    <xf numFmtId="178" fontId="9" fillId="2" borderId="22" xfId="33" applyNumberFormat="1" applyFont="1" applyFill="1" applyBorder="1" applyProtection="1">
      <alignment vertical="center"/>
      <protection locked="0"/>
    </xf>
    <xf numFmtId="178" fontId="9" fillId="5" borderId="5" xfId="33" applyNumberFormat="1" applyFont="1" applyFill="1" applyBorder="1">
      <alignment vertical="center"/>
    </xf>
    <xf numFmtId="178" fontId="9" fillId="5" borderId="22" xfId="33" applyNumberFormat="1" applyFont="1" applyFill="1" applyBorder="1">
      <alignment vertical="center"/>
    </xf>
    <xf numFmtId="179" fontId="9" fillId="2" borderId="5" xfId="33" applyNumberFormat="1" applyFont="1" applyFill="1" applyBorder="1" applyProtection="1">
      <alignment vertical="center"/>
      <protection locked="0"/>
    </xf>
    <xf numFmtId="179" fontId="9" fillId="5" borderId="5" xfId="33" applyNumberFormat="1" applyFont="1" applyFill="1" applyBorder="1">
      <alignment vertical="center"/>
    </xf>
    <xf numFmtId="179" fontId="9" fillId="2" borderId="22" xfId="33" applyNumberFormat="1" applyFont="1" applyFill="1" applyBorder="1" applyProtection="1">
      <alignment vertical="center"/>
      <protection locked="0"/>
    </xf>
    <xf numFmtId="179" fontId="9" fillId="5" borderId="22" xfId="33" applyNumberFormat="1" applyFont="1" applyFill="1" applyBorder="1">
      <alignment vertical="center"/>
    </xf>
    <xf numFmtId="179" fontId="9" fillId="2" borderId="5" xfId="34" applyNumberFormat="1" applyFont="1" applyFill="1" applyBorder="1">
      <alignment vertical="center"/>
    </xf>
    <xf numFmtId="179" fontId="9" fillId="2" borderId="22" xfId="34" applyNumberFormat="1" applyFont="1" applyFill="1" applyBorder="1">
      <alignment vertical="center"/>
    </xf>
    <xf numFmtId="0" fontId="9" fillId="0" borderId="24" xfId="33" applyFont="1" applyBorder="1" applyProtection="1">
      <alignment vertical="center"/>
      <protection locked="0"/>
    </xf>
    <xf numFmtId="0" fontId="9" fillId="0" borderId="24" xfId="33" applyFont="1" applyBorder="1" applyAlignment="1" applyProtection="1">
      <alignment horizontal="center" vertical="center"/>
      <protection locked="0"/>
    </xf>
    <xf numFmtId="0" fontId="9" fillId="0" borderId="0" xfId="33" applyFont="1" applyProtection="1">
      <alignment vertical="center"/>
      <protection locked="0"/>
    </xf>
    <xf numFmtId="0" fontId="9" fillId="4" borderId="27" xfId="33" applyFont="1" applyFill="1" applyBorder="1" applyAlignment="1">
      <alignment horizontal="center" vertical="center"/>
    </xf>
    <xf numFmtId="0" fontId="9" fillId="4" borderId="28" xfId="33" applyFont="1" applyFill="1" applyBorder="1" applyAlignment="1">
      <alignment horizontal="center" vertical="center"/>
    </xf>
    <xf numFmtId="0" fontId="9" fillId="4" borderId="25" xfId="33" applyFont="1" applyFill="1" applyBorder="1" applyAlignment="1">
      <alignment horizontal="center" vertical="center"/>
    </xf>
    <xf numFmtId="0" fontId="9" fillId="2" borderId="25" xfId="33" applyFont="1" applyFill="1" applyBorder="1" applyAlignment="1" applyProtection="1">
      <alignment horizontal="left" vertical="center" shrinkToFit="1"/>
      <protection locked="0"/>
    </xf>
    <xf numFmtId="0" fontId="9" fillId="2" borderId="26" xfId="33" applyFont="1" applyFill="1" applyBorder="1" applyAlignment="1" applyProtection="1">
      <alignment horizontal="left" vertical="center" shrinkToFit="1"/>
      <protection locked="0"/>
    </xf>
    <xf numFmtId="0" fontId="9" fillId="2" borderId="5" xfId="33" applyFont="1" applyFill="1" applyBorder="1" applyAlignment="1" applyProtection="1">
      <alignment horizontal="left" vertical="center" shrinkToFit="1"/>
      <protection locked="0"/>
    </xf>
    <xf numFmtId="0" fontId="9" fillId="4" borderId="12" xfId="33" applyFont="1" applyFill="1" applyBorder="1" applyAlignment="1">
      <alignment horizontal="center" vertical="center"/>
    </xf>
    <xf numFmtId="0" fontId="9" fillId="4" borderId="10" xfId="33" applyFont="1" applyFill="1" applyBorder="1" applyAlignment="1">
      <alignment horizontal="center" vertical="center"/>
    </xf>
    <xf numFmtId="0" fontId="9" fillId="4" borderId="4" xfId="33" applyFont="1" applyFill="1" applyBorder="1" applyAlignment="1">
      <alignment horizontal="center" vertical="center"/>
    </xf>
    <xf numFmtId="0" fontId="9" fillId="4" borderId="6" xfId="33" applyFont="1" applyFill="1" applyBorder="1" applyAlignment="1">
      <alignment horizontal="center" vertical="center"/>
    </xf>
    <xf numFmtId="0" fontId="9" fillId="2" borderId="6" xfId="33" applyFont="1" applyFill="1" applyBorder="1" applyAlignment="1" applyProtection="1">
      <alignment horizontal="left" vertical="center" shrinkToFit="1"/>
      <protection locked="0"/>
    </xf>
    <xf numFmtId="0" fontId="9" fillId="2" borderId="3" xfId="33" applyFont="1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0" xfId="33" applyFont="1" applyAlignment="1">
      <alignment horizontal="center" vertical="center"/>
    </xf>
    <xf numFmtId="0" fontId="9" fillId="2" borderId="29" xfId="33" applyFont="1" applyFill="1" applyBorder="1" applyAlignment="1" applyProtection="1">
      <alignment horizontal="left" vertical="center" shrinkToFit="1"/>
      <protection locked="0"/>
    </xf>
    <xf numFmtId="0" fontId="9" fillId="2" borderId="30" xfId="33" applyFont="1" applyFill="1" applyBorder="1" applyAlignment="1" applyProtection="1">
      <alignment horizontal="left" vertical="center" shrinkToFit="1"/>
      <protection locked="0"/>
    </xf>
    <xf numFmtId="0" fontId="9" fillId="2" borderId="31" xfId="33" applyFont="1" applyFill="1" applyBorder="1" applyAlignment="1" applyProtection="1">
      <alignment horizontal="left" vertical="center" shrinkToFit="1"/>
      <protection locked="0"/>
    </xf>
  </cellXfs>
  <cellStyles count="35"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28" xfId="32"/>
    <cellStyle name="標準 29" xfId="33"/>
    <cellStyle name="標準 3" xfId="25"/>
    <cellStyle name="標準 30" xfId="34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67</xdr:row>
      <xdr:rowOff>19050</xdr:rowOff>
    </xdr:from>
    <xdr:to>
      <xdr:col>9</xdr:col>
      <xdr:colOff>695325</xdr:colOff>
      <xdr:row>68</xdr:row>
      <xdr:rowOff>28575</xdr:rowOff>
    </xdr:to>
    <xdr:sp macro="" textlink="">
      <xdr:nvSpPr>
        <xdr:cNvPr id="2" name="正方形/長方形 1"/>
        <xdr:cNvSpPr/>
      </xdr:nvSpPr>
      <xdr:spPr>
        <a:xfrm>
          <a:off x="6105525" y="10629900"/>
          <a:ext cx="3238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64</xdr:row>
      <xdr:rowOff>19050</xdr:rowOff>
    </xdr:from>
    <xdr:to>
      <xdr:col>9</xdr:col>
      <xdr:colOff>695325</xdr:colOff>
      <xdr:row>65</xdr:row>
      <xdr:rowOff>28575</xdr:rowOff>
    </xdr:to>
    <xdr:sp macro="" textlink="">
      <xdr:nvSpPr>
        <xdr:cNvPr id="2" name="正方形/長方形 1"/>
        <xdr:cNvSpPr/>
      </xdr:nvSpPr>
      <xdr:spPr>
        <a:xfrm>
          <a:off x="6105525" y="11344275"/>
          <a:ext cx="3238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zoomScaleNormal="100" zoomScaleSheetLayoutView="100" workbookViewId="0">
      <selection activeCell="B11" sqref="B11"/>
    </sheetView>
  </sheetViews>
  <sheetFormatPr defaultRowHeight="12"/>
  <cols>
    <col min="1" max="2" width="5.25" style="2" customWidth="1"/>
    <col min="3" max="10" width="9.25" style="2" customWidth="1"/>
    <col min="11" max="11" width="9.25" style="5" customWidth="1"/>
    <col min="12" max="12" width="9.625" style="2" customWidth="1"/>
    <col min="13" max="16384" width="9" style="2"/>
  </cols>
  <sheetData>
    <row r="1" spans="1:11">
      <c r="J1" s="58" t="s">
        <v>56</v>
      </c>
      <c r="K1" s="59"/>
    </row>
    <row r="2" spans="1:11">
      <c r="J2" s="60"/>
      <c r="K2" s="61"/>
    </row>
    <row r="3" spans="1:11" ht="20.25" customHeight="1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20.25" customHeight="1">
      <c r="A4" s="1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23.25" customHeight="1" thickBot="1">
      <c r="A5" s="1"/>
      <c r="B5" s="4"/>
      <c r="C5" s="4"/>
      <c r="D5" s="3"/>
      <c r="E5" s="3"/>
      <c r="F5" s="3"/>
      <c r="G5" s="4"/>
    </row>
    <row r="6" spans="1:11" ht="18.75" customHeight="1" thickBot="1">
      <c r="A6" s="46" t="s">
        <v>4</v>
      </c>
      <c r="B6" s="47"/>
      <c r="C6" s="48"/>
      <c r="D6" s="56"/>
      <c r="E6" s="56"/>
      <c r="F6" s="57"/>
      <c r="G6" s="6"/>
      <c r="H6" s="3"/>
      <c r="I6" s="3"/>
      <c r="J6" s="3"/>
      <c r="K6" s="7"/>
    </row>
    <row r="7" spans="1:11" s="5" customFormat="1" ht="24">
      <c r="A7" s="52" t="s">
        <v>5</v>
      </c>
      <c r="B7" s="8" t="s">
        <v>6</v>
      </c>
      <c r="C7" s="9" t="s">
        <v>63</v>
      </c>
      <c r="D7" s="9" t="s">
        <v>7</v>
      </c>
      <c r="E7" s="10" t="s">
        <v>8</v>
      </c>
      <c r="F7" s="10" t="s">
        <v>9</v>
      </c>
      <c r="G7" s="11" t="s">
        <v>10</v>
      </c>
      <c r="H7" s="12" t="s">
        <v>11</v>
      </c>
      <c r="I7" s="13" t="s">
        <v>12</v>
      </c>
      <c r="J7" s="14" t="s">
        <v>13</v>
      </c>
      <c r="K7" s="15" t="s">
        <v>14</v>
      </c>
    </row>
    <row r="8" spans="1:11" s="5" customFormat="1">
      <c r="A8" s="53"/>
      <c r="B8" s="16" t="s">
        <v>15</v>
      </c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  <c r="H8" s="18" t="s">
        <v>21</v>
      </c>
      <c r="I8" s="17" t="s">
        <v>22</v>
      </c>
      <c r="J8" s="17" t="s">
        <v>23</v>
      </c>
      <c r="K8" s="19" t="s">
        <v>24</v>
      </c>
    </row>
    <row r="9" spans="1:11">
      <c r="A9" s="20" t="s">
        <v>25</v>
      </c>
      <c r="B9" s="30"/>
      <c r="C9" s="37"/>
      <c r="D9" s="31"/>
      <c r="E9" s="33"/>
      <c r="F9" s="33"/>
      <c r="G9" s="35">
        <f>E9+F9</f>
        <v>0</v>
      </c>
      <c r="H9" s="37"/>
      <c r="I9" s="37"/>
      <c r="J9" s="38">
        <f>H9+I9</f>
        <v>0</v>
      </c>
      <c r="K9" s="29">
        <f>IF(B9="有",IF(AND(D9="無",J9&gt;=120,OR(C9&gt;=6,G9&gt;=20)),36000,IF(AND(D9="無",OR(AND(C9&lt;6,G9&lt;20),J9&lt;120)),0,IF(D9="",0,IF(36000*(E9+F9)/20&gt;36000,36000,36000*(E9+F9)/20)))),0)</f>
        <v>0</v>
      </c>
    </row>
    <row r="10" spans="1:11">
      <c r="A10" s="20" t="s">
        <v>26</v>
      </c>
      <c r="B10" s="30"/>
      <c r="C10" s="37"/>
      <c r="D10" s="31"/>
      <c r="E10" s="33"/>
      <c r="F10" s="33"/>
      <c r="G10" s="35">
        <f t="shared" ref="G10:G20" si="0">E10+F10</f>
        <v>0</v>
      </c>
      <c r="H10" s="37"/>
      <c r="I10" s="37"/>
      <c r="J10" s="38">
        <f t="shared" ref="J10:J20" si="1">H10+I10</f>
        <v>0</v>
      </c>
      <c r="K10" s="29">
        <f t="shared" ref="K10:K20" si="2">IF(B10="有",IF(AND(D10="無",J10&gt;=120,OR(C10&gt;=6,G10&gt;=20)),36000,IF(AND(D10="無",OR(AND(C10&lt;6,G10&lt;20),J10&lt;120)),0,IF(D10="",0,IF(36000*(E10+F10)/20&gt;36000,36000,36000*(E10+F10)/20)))),0)</f>
        <v>0</v>
      </c>
    </row>
    <row r="11" spans="1:11">
      <c r="A11" s="20" t="s">
        <v>27</v>
      </c>
      <c r="B11" s="30"/>
      <c r="C11" s="37"/>
      <c r="D11" s="31"/>
      <c r="E11" s="33"/>
      <c r="F11" s="33"/>
      <c r="G11" s="35">
        <f t="shared" si="0"/>
        <v>0</v>
      </c>
      <c r="H11" s="37"/>
      <c r="I11" s="37"/>
      <c r="J11" s="38">
        <f t="shared" si="1"/>
        <v>0</v>
      </c>
      <c r="K11" s="29">
        <f t="shared" si="2"/>
        <v>0</v>
      </c>
    </row>
    <row r="12" spans="1:11">
      <c r="A12" s="20" t="s">
        <v>28</v>
      </c>
      <c r="B12" s="30"/>
      <c r="C12" s="37"/>
      <c r="D12" s="31"/>
      <c r="E12" s="33"/>
      <c r="F12" s="33"/>
      <c r="G12" s="35">
        <f t="shared" si="0"/>
        <v>0</v>
      </c>
      <c r="H12" s="37"/>
      <c r="I12" s="37"/>
      <c r="J12" s="38">
        <f t="shared" si="1"/>
        <v>0</v>
      </c>
      <c r="K12" s="29">
        <f t="shared" si="2"/>
        <v>0</v>
      </c>
    </row>
    <row r="13" spans="1:11">
      <c r="A13" s="20" t="s">
        <v>29</v>
      </c>
      <c r="B13" s="30"/>
      <c r="C13" s="37"/>
      <c r="D13" s="31"/>
      <c r="E13" s="33"/>
      <c r="F13" s="33"/>
      <c r="G13" s="35">
        <f t="shared" si="0"/>
        <v>0</v>
      </c>
      <c r="H13" s="37"/>
      <c r="I13" s="37"/>
      <c r="J13" s="38">
        <f t="shared" si="1"/>
        <v>0</v>
      </c>
      <c r="K13" s="29">
        <f t="shared" si="2"/>
        <v>0</v>
      </c>
    </row>
    <row r="14" spans="1:11">
      <c r="A14" s="20" t="s">
        <v>30</v>
      </c>
      <c r="B14" s="30"/>
      <c r="C14" s="37"/>
      <c r="D14" s="31"/>
      <c r="E14" s="33"/>
      <c r="F14" s="33"/>
      <c r="G14" s="35">
        <f t="shared" si="0"/>
        <v>0</v>
      </c>
      <c r="H14" s="37"/>
      <c r="I14" s="37"/>
      <c r="J14" s="38">
        <f t="shared" si="1"/>
        <v>0</v>
      </c>
      <c r="K14" s="29">
        <f t="shared" si="2"/>
        <v>0</v>
      </c>
    </row>
    <row r="15" spans="1:11">
      <c r="A15" s="20" t="s">
        <v>31</v>
      </c>
      <c r="B15" s="30"/>
      <c r="C15" s="37"/>
      <c r="D15" s="31"/>
      <c r="E15" s="33"/>
      <c r="F15" s="33"/>
      <c r="G15" s="35">
        <f t="shared" si="0"/>
        <v>0</v>
      </c>
      <c r="H15" s="37"/>
      <c r="I15" s="37"/>
      <c r="J15" s="38">
        <f t="shared" si="1"/>
        <v>0</v>
      </c>
      <c r="K15" s="29">
        <f t="shared" si="2"/>
        <v>0</v>
      </c>
    </row>
    <row r="16" spans="1:11">
      <c r="A16" s="20" t="s">
        <v>32</v>
      </c>
      <c r="B16" s="30"/>
      <c r="C16" s="37"/>
      <c r="D16" s="31"/>
      <c r="E16" s="33"/>
      <c r="F16" s="33"/>
      <c r="G16" s="35">
        <f t="shared" si="0"/>
        <v>0</v>
      </c>
      <c r="H16" s="37"/>
      <c r="I16" s="37"/>
      <c r="J16" s="38">
        <f t="shared" si="1"/>
        <v>0</v>
      </c>
      <c r="K16" s="29">
        <f t="shared" si="2"/>
        <v>0</v>
      </c>
    </row>
    <row r="17" spans="1:11">
      <c r="A17" s="20" t="s">
        <v>33</v>
      </c>
      <c r="B17" s="30"/>
      <c r="C17" s="37"/>
      <c r="D17" s="31"/>
      <c r="E17" s="33"/>
      <c r="F17" s="33"/>
      <c r="G17" s="35">
        <f t="shared" si="0"/>
        <v>0</v>
      </c>
      <c r="H17" s="37"/>
      <c r="I17" s="37"/>
      <c r="J17" s="38">
        <f t="shared" si="1"/>
        <v>0</v>
      </c>
      <c r="K17" s="29">
        <f t="shared" si="2"/>
        <v>0</v>
      </c>
    </row>
    <row r="18" spans="1:11">
      <c r="A18" s="20" t="s">
        <v>34</v>
      </c>
      <c r="B18" s="30"/>
      <c r="C18" s="37"/>
      <c r="D18" s="31"/>
      <c r="E18" s="33"/>
      <c r="F18" s="33"/>
      <c r="G18" s="35">
        <f t="shared" si="0"/>
        <v>0</v>
      </c>
      <c r="H18" s="37"/>
      <c r="I18" s="37"/>
      <c r="J18" s="38">
        <f t="shared" si="1"/>
        <v>0</v>
      </c>
      <c r="K18" s="29">
        <f t="shared" si="2"/>
        <v>0</v>
      </c>
    </row>
    <row r="19" spans="1:11">
      <c r="A19" s="20" t="s">
        <v>35</v>
      </c>
      <c r="B19" s="30"/>
      <c r="C19" s="37"/>
      <c r="D19" s="31"/>
      <c r="E19" s="33"/>
      <c r="F19" s="33"/>
      <c r="G19" s="35">
        <f t="shared" si="0"/>
        <v>0</v>
      </c>
      <c r="H19" s="37"/>
      <c r="I19" s="37"/>
      <c r="J19" s="38">
        <f t="shared" si="1"/>
        <v>0</v>
      </c>
      <c r="K19" s="29">
        <f t="shared" si="2"/>
        <v>0</v>
      </c>
    </row>
    <row r="20" spans="1:11" ht="12.75" thickBot="1">
      <c r="A20" s="21" t="s">
        <v>36</v>
      </c>
      <c r="B20" s="30"/>
      <c r="C20" s="39"/>
      <c r="D20" s="31"/>
      <c r="E20" s="34"/>
      <c r="F20" s="34"/>
      <c r="G20" s="36">
        <f t="shared" si="0"/>
        <v>0</v>
      </c>
      <c r="H20" s="39"/>
      <c r="I20" s="39"/>
      <c r="J20" s="40">
        <f t="shared" si="1"/>
        <v>0</v>
      </c>
      <c r="K20" s="29">
        <f>IF(B20="有",IF(AND(D20="無",J20&gt;=120,OR(C20&gt;=6,G20&gt;=20)),36000,IF(AND(D20="無",OR(AND(C20&lt;6,G20&lt;20),J20&lt;120)),0,IF(D20="",0,IF(36000*(E20+F20)/20&gt;36000,36000,36000*(E20+F20)/20)))),0)</f>
        <v>0</v>
      </c>
    </row>
    <row r="21" spans="1:11">
      <c r="A21" s="43" t="s">
        <v>68</v>
      </c>
      <c r="B21" s="43"/>
      <c r="C21" s="43"/>
      <c r="D21" s="43"/>
      <c r="E21" s="43"/>
      <c r="F21" s="43"/>
      <c r="G21" s="45"/>
      <c r="H21" s="45"/>
      <c r="I21" s="45"/>
      <c r="J21" s="45"/>
      <c r="K21" s="44"/>
    </row>
    <row r="22" spans="1:11" ht="12.75" thickBot="1">
      <c r="A22" s="4"/>
      <c r="B22" s="4"/>
      <c r="C22" s="4"/>
      <c r="D22" s="4"/>
      <c r="E22" s="4"/>
      <c r="F22" s="4"/>
      <c r="K22" s="25"/>
    </row>
    <row r="23" spans="1:11" ht="18.75" customHeight="1" thickBot="1">
      <c r="A23" s="46" t="s">
        <v>4</v>
      </c>
      <c r="B23" s="47"/>
      <c r="C23" s="48"/>
      <c r="D23" s="49"/>
      <c r="E23" s="49"/>
      <c r="F23" s="50"/>
      <c r="G23" s="6"/>
      <c r="H23" s="3"/>
      <c r="I23" s="3"/>
      <c r="J23" s="3"/>
      <c r="K23" s="7"/>
    </row>
    <row r="24" spans="1:11" s="5" customFormat="1" ht="24">
      <c r="A24" s="52" t="s">
        <v>5</v>
      </c>
      <c r="B24" s="8" t="s">
        <v>6</v>
      </c>
      <c r="C24" s="9" t="s">
        <v>63</v>
      </c>
      <c r="D24" s="9" t="s">
        <v>7</v>
      </c>
      <c r="E24" s="10" t="s">
        <v>8</v>
      </c>
      <c r="F24" s="10" t="s">
        <v>9</v>
      </c>
      <c r="G24" s="11" t="s">
        <v>10</v>
      </c>
      <c r="H24" s="12" t="s">
        <v>11</v>
      </c>
      <c r="I24" s="13" t="s">
        <v>12</v>
      </c>
      <c r="J24" s="14" t="s">
        <v>13</v>
      </c>
      <c r="K24" s="15" t="s">
        <v>14</v>
      </c>
    </row>
    <row r="25" spans="1:11" s="5" customFormat="1">
      <c r="A25" s="53"/>
      <c r="B25" s="16" t="s">
        <v>37</v>
      </c>
      <c r="C25" s="17" t="s">
        <v>38</v>
      </c>
      <c r="D25" s="17" t="s">
        <v>39</v>
      </c>
      <c r="E25" s="17" t="s">
        <v>40</v>
      </c>
      <c r="F25" s="17" t="s">
        <v>41</v>
      </c>
      <c r="G25" s="17" t="s">
        <v>42</v>
      </c>
      <c r="H25" s="18" t="s">
        <v>43</v>
      </c>
      <c r="I25" s="17" t="s">
        <v>44</v>
      </c>
      <c r="J25" s="17" t="s">
        <v>45</v>
      </c>
      <c r="K25" s="19" t="s">
        <v>24</v>
      </c>
    </row>
    <row r="26" spans="1:11">
      <c r="A26" s="20" t="s">
        <v>25</v>
      </c>
      <c r="B26" s="30"/>
      <c r="C26" s="37"/>
      <c r="D26" s="31"/>
      <c r="E26" s="33"/>
      <c r="F26" s="33"/>
      <c r="G26" s="35">
        <f>E26+F26</f>
        <v>0</v>
      </c>
      <c r="H26" s="37"/>
      <c r="I26" s="37"/>
      <c r="J26" s="38">
        <f>H26+I26</f>
        <v>0</v>
      </c>
      <c r="K26" s="29">
        <f>IF(B26="有",IF(AND(D26="無",J26&gt;=120,OR(C26&gt;=6,G26&gt;=20)),36000,IF(AND(D26="無",OR(AND(C26&lt;6,G26&lt;20),J26&lt;120)),0,IF(D26="",0,IF(36000*(E26+F26)/20&gt;36000,36000,36000*(E26+F26)/20)))),0)</f>
        <v>0</v>
      </c>
    </row>
    <row r="27" spans="1:11">
      <c r="A27" s="20" t="s">
        <v>26</v>
      </c>
      <c r="B27" s="30"/>
      <c r="C27" s="37"/>
      <c r="D27" s="31"/>
      <c r="E27" s="33"/>
      <c r="F27" s="33"/>
      <c r="G27" s="35">
        <f t="shared" ref="G27:G37" si="3">E27+F27</f>
        <v>0</v>
      </c>
      <c r="H27" s="37"/>
      <c r="I27" s="37"/>
      <c r="J27" s="38">
        <f t="shared" ref="J27:J37" si="4">H27+I27</f>
        <v>0</v>
      </c>
      <c r="K27" s="29">
        <f t="shared" ref="K27:K36" si="5">IF(B27="有",IF(AND(D27="無",J27&gt;=120,OR(C27&gt;=6,G27&gt;=20)),36000,IF(AND(D27="無",OR(AND(C27&lt;6,G27&lt;20),J27&lt;120)),0,IF(D27="",0,IF(36000*(E27+F27)/20&gt;36000,36000,36000*(E27+F27)/20)))),0)</f>
        <v>0</v>
      </c>
    </row>
    <row r="28" spans="1:11">
      <c r="A28" s="20" t="s">
        <v>27</v>
      </c>
      <c r="B28" s="30"/>
      <c r="C28" s="37"/>
      <c r="D28" s="31"/>
      <c r="E28" s="33"/>
      <c r="F28" s="33"/>
      <c r="G28" s="35">
        <f t="shared" si="3"/>
        <v>0</v>
      </c>
      <c r="H28" s="37"/>
      <c r="I28" s="37"/>
      <c r="J28" s="38">
        <f t="shared" si="4"/>
        <v>0</v>
      </c>
      <c r="K28" s="29">
        <f t="shared" si="5"/>
        <v>0</v>
      </c>
    </row>
    <row r="29" spans="1:11">
      <c r="A29" s="20" t="s">
        <v>28</v>
      </c>
      <c r="B29" s="30"/>
      <c r="C29" s="37"/>
      <c r="D29" s="31"/>
      <c r="E29" s="33"/>
      <c r="F29" s="33"/>
      <c r="G29" s="35">
        <f t="shared" si="3"/>
        <v>0</v>
      </c>
      <c r="H29" s="37"/>
      <c r="I29" s="37"/>
      <c r="J29" s="38">
        <f t="shared" si="4"/>
        <v>0</v>
      </c>
      <c r="K29" s="29">
        <f t="shared" si="5"/>
        <v>0</v>
      </c>
    </row>
    <row r="30" spans="1:11">
      <c r="A30" s="20" t="s">
        <v>29</v>
      </c>
      <c r="B30" s="30"/>
      <c r="C30" s="37"/>
      <c r="D30" s="31"/>
      <c r="E30" s="33"/>
      <c r="F30" s="33"/>
      <c r="G30" s="35">
        <f t="shared" si="3"/>
        <v>0</v>
      </c>
      <c r="H30" s="37"/>
      <c r="I30" s="37"/>
      <c r="J30" s="38">
        <f t="shared" si="4"/>
        <v>0</v>
      </c>
      <c r="K30" s="29">
        <f t="shared" si="5"/>
        <v>0</v>
      </c>
    </row>
    <row r="31" spans="1:11">
      <c r="A31" s="20" t="s">
        <v>30</v>
      </c>
      <c r="B31" s="30"/>
      <c r="C31" s="37"/>
      <c r="D31" s="31"/>
      <c r="E31" s="33"/>
      <c r="F31" s="33"/>
      <c r="G31" s="35">
        <f t="shared" si="3"/>
        <v>0</v>
      </c>
      <c r="H31" s="37"/>
      <c r="I31" s="37"/>
      <c r="J31" s="38">
        <f t="shared" si="4"/>
        <v>0</v>
      </c>
      <c r="K31" s="29">
        <f t="shared" si="5"/>
        <v>0</v>
      </c>
    </row>
    <row r="32" spans="1:11">
      <c r="A32" s="20" t="s">
        <v>31</v>
      </c>
      <c r="B32" s="30"/>
      <c r="C32" s="37"/>
      <c r="D32" s="31"/>
      <c r="E32" s="33"/>
      <c r="F32" s="33"/>
      <c r="G32" s="35">
        <f t="shared" si="3"/>
        <v>0</v>
      </c>
      <c r="H32" s="37"/>
      <c r="I32" s="37"/>
      <c r="J32" s="38">
        <f t="shared" si="4"/>
        <v>0</v>
      </c>
      <c r="K32" s="29">
        <f t="shared" si="5"/>
        <v>0</v>
      </c>
    </row>
    <row r="33" spans="1:14">
      <c r="A33" s="20" t="s">
        <v>32</v>
      </c>
      <c r="B33" s="30"/>
      <c r="C33" s="37"/>
      <c r="D33" s="31"/>
      <c r="E33" s="33"/>
      <c r="F33" s="33"/>
      <c r="G33" s="35">
        <f t="shared" si="3"/>
        <v>0</v>
      </c>
      <c r="H33" s="37"/>
      <c r="I33" s="37"/>
      <c r="J33" s="38">
        <f t="shared" si="4"/>
        <v>0</v>
      </c>
      <c r="K33" s="29">
        <f t="shared" si="5"/>
        <v>0</v>
      </c>
    </row>
    <row r="34" spans="1:14">
      <c r="A34" s="20" t="s">
        <v>33</v>
      </c>
      <c r="B34" s="30"/>
      <c r="C34" s="37"/>
      <c r="D34" s="31"/>
      <c r="E34" s="33"/>
      <c r="F34" s="33"/>
      <c r="G34" s="35">
        <f t="shared" si="3"/>
        <v>0</v>
      </c>
      <c r="H34" s="37"/>
      <c r="I34" s="37"/>
      <c r="J34" s="38">
        <f t="shared" si="4"/>
        <v>0</v>
      </c>
      <c r="K34" s="29">
        <f t="shared" si="5"/>
        <v>0</v>
      </c>
    </row>
    <row r="35" spans="1:14">
      <c r="A35" s="20" t="s">
        <v>34</v>
      </c>
      <c r="B35" s="30"/>
      <c r="C35" s="37"/>
      <c r="D35" s="31"/>
      <c r="E35" s="33"/>
      <c r="F35" s="33"/>
      <c r="G35" s="35">
        <f t="shared" si="3"/>
        <v>0</v>
      </c>
      <c r="H35" s="37"/>
      <c r="I35" s="37"/>
      <c r="J35" s="38">
        <f t="shared" si="4"/>
        <v>0</v>
      </c>
      <c r="K35" s="29">
        <f t="shared" si="5"/>
        <v>0</v>
      </c>
      <c r="N35" s="4"/>
    </row>
    <row r="36" spans="1:14">
      <c r="A36" s="20" t="s">
        <v>35</v>
      </c>
      <c r="B36" s="30"/>
      <c r="C36" s="37"/>
      <c r="D36" s="31"/>
      <c r="E36" s="33"/>
      <c r="F36" s="33"/>
      <c r="G36" s="35">
        <f t="shared" si="3"/>
        <v>0</v>
      </c>
      <c r="H36" s="37"/>
      <c r="I36" s="37"/>
      <c r="J36" s="38">
        <f t="shared" si="4"/>
        <v>0</v>
      </c>
      <c r="K36" s="29">
        <f t="shared" si="5"/>
        <v>0</v>
      </c>
    </row>
    <row r="37" spans="1:14" ht="12.75" thickBot="1">
      <c r="A37" s="21" t="s">
        <v>36</v>
      </c>
      <c r="B37" s="30"/>
      <c r="C37" s="39"/>
      <c r="D37" s="31"/>
      <c r="E37" s="34"/>
      <c r="F37" s="34"/>
      <c r="G37" s="36">
        <f t="shared" si="3"/>
        <v>0</v>
      </c>
      <c r="H37" s="39"/>
      <c r="I37" s="39"/>
      <c r="J37" s="40">
        <f t="shared" si="4"/>
        <v>0</v>
      </c>
      <c r="K37" s="29">
        <f>IF(B37="有",IF(AND(D37="無",J37&gt;=120,OR(C37&gt;=6,G37&gt;=20)),36000,IF(AND(D37="無",OR(AND(C37&lt;6,G37&lt;20),J37&lt;120)),0,IF(D37="",0,IF(36000*(E37+F37)/20&gt;36000,36000,36000*(E37+F37)/20)))),0)</f>
        <v>0</v>
      </c>
    </row>
    <row r="38" spans="1:14">
      <c r="A38" s="43" t="s">
        <v>68</v>
      </c>
      <c r="B38" s="43"/>
      <c r="C38" s="43"/>
      <c r="D38" s="43"/>
      <c r="E38" s="43"/>
      <c r="F38" s="43"/>
      <c r="G38" s="45"/>
      <c r="H38" s="45"/>
      <c r="I38" s="45"/>
      <c r="J38" s="45"/>
      <c r="K38" s="44"/>
    </row>
    <row r="39" spans="1:14" ht="12.75" thickBot="1">
      <c r="A39" s="3"/>
      <c r="B39" s="3"/>
      <c r="C39" s="3"/>
      <c r="D39" s="3"/>
      <c r="E39" s="3"/>
      <c r="F39" s="3"/>
      <c r="G39" s="4"/>
      <c r="H39" s="4"/>
      <c r="I39" s="4"/>
      <c r="J39" s="4"/>
      <c r="K39" s="25"/>
    </row>
    <row r="40" spans="1:14" ht="18.75" customHeight="1" thickBot="1">
      <c r="A40" s="53" t="s">
        <v>4</v>
      </c>
      <c r="B40" s="54"/>
      <c r="C40" s="55"/>
      <c r="D40" s="56"/>
      <c r="E40" s="56"/>
      <c r="F40" s="57"/>
      <c r="G40" s="6"/>
      <c r="H40" s="3"/>
      <c r="I40" s="3"/>
      <c r="J40" s="3"/>
      <c r="K40" s="7"/>
    </row>
    <row r="41" spans="1:14" s="5" customFormat="1" ht="24">
      <c r="A41" s="52" t="s">
        <v>5</v>
      </c>
      <c r="B41" s="8" t="s">
        <v>6</v>
      </c>
      <c r="C41" s="9" t="s">
        <v>63</v>
      </c>
      <c r="D41" s="9" t="s">
        <v>7</v>
      </c>
      <c r="E41" s="10" t="s">
        <v>8</v>
      </c>
      <c r="F41" s="10" t="s">
        <v>9</v>
      </c>
      <c r="G41" s="11" t="s">
        <v>10</v>
      </c>
      <c r="H41" s="12" t="s">
        <v>11</v>
      </c>
      <c r="I41" s="13" t="s">
        <v>12</v>
      </c>
      <c r="J41" s="14" t="s">
        <v>13</v>
      </c>
      <c r="K41" s="15" t="s">
        <v>14</v>
      </c>
    </row>
    <row r="42" spans="1:14" s="5" customFormat="1">
      <c r="A42" s="53"/>
      <c r="B42" s="16" t="s">
        <v>37</v>
      </c>
      <c r="C42" s="17" t="s">
        <v>38</v>
      </c>
      <c r="D42" s="17" t="s">
        <v>39</v>
      </c>
      <c r="E42" s="17" t="s">
        <v>40</v>
      </c>
      <c r="F42" s="17" t="s">
        <v>41</v>
      </c>
      <c r="G42" s="17" t="s">
        <v>42</v>
      </c>
      <c r="H42" s="18" t="s">
        <v>43</v>
      </c>
      <c r="I42" s="17" t="s">
        <v>44</v>
      </c>
      <c r="J42" s="17" t="s">
        <v>45</v>
      </c>
      <c r="K42" s="19" t="s">
        <v>24</v>
      </c>
    </row>
    <row r="43" spans="1:14">
      <c r="A43" s="20" t="s">
        <v>25</v>
      </c>
      <c r="B43" s="30"/>
      <c r="C43" s="37"/>
      <c r="D43" s="31"/>
      <c r="E43" s="33"/>
      <c r="F43" s="33"/>
      <c r="G43" s="35">
        <f>E43+F43</f>
        <v>0</v>
      </c>
      <c r="H43" s="37"/>
      <c r="I43" s="37"/>
      <c r="J43" s="38">
        <f>H43+I43</f>
        <v>0</v>
      </c>
      <c r="K43" s="29">
        <f>IF(B43="有",IF(AND(D43="無",J43&gt;=120,OR(C43&gt;=6,G43&gt;=20)),36000,IF(AND(D43="無",OR(AND(C43&lt;6,G43&lt;20),J43&lt;120)),0,IF(D43="",0,IF(36000*(E43+F43)/20&gt;36000,36000,36000*(E43+F43)/20)))),0)</f>
        <v>0</v>
      </c>
    </row>
    <row r="44" spans="1:14">
      <c r="A44" s="20" t="s">
        <v>26</v>
      </c>
      <c r="B44" s="30"/>
      <c r="C44" s="37"/>
      <c r="D44" s="31"/>
      <c r="E44" s="33"/>
      <c r="F44" s="33"/>
      <c r="G44" s="35">
        <f t="shared" ref="G44:G54" si="6">E44+F44</f>
        <v>0</v>
      </c>
      <c r="H44" s="37"/>
      <c r="I44" s="37"/>
      <c r="J44" s="38">
        <f t="shared" ref="J44:J54" si="7">H44+I44</f>
        <v>0</v>
      </c>
      <c r="K44" s="29">
        <f t="shared" ref="K44:K53" si="8">IF(B44="有",IF(AND(D44="無",J44&gt;=120,OR(C44&gt;=6,G44&gt;=20)),36000,IF(AND(D44="無",OR(AND(C44&lt;6,G44&lt;20),J44&lt;120)),0,IF(D44="",0,IF(36000*(E44+F44)/20&gt;36000,36000,36000*(E44+F44)/20)))),0)</f>
        <v>0</v>
      </c>
    </row>
    <row r="45" spans="1:14">
      <c r="A45" s="20" t="s">
        <v>27</v>
      </c>
      <c r="B45" s="30"/>
      <c r="C45" s="37"/>
      <c r="D45" s="31"/>
      <c r="E45" s="33"/>
      <c r="F45" s="33"/>
      <c r="G45" s="35">
        <f t="shared" si="6"/>
        <v>0</v>
      </c>
      <c r="H45" s="37"/>
      <c r="I45" s="37"/>
      <c r="J45" s="38">
        <f t="shared" si="7"/>
        <v>0</v>
      </c>
      <c r="K45" s="29">
        <f t="shared" si="8"/>
        <v>0</v>
      </c>
    </row>
    <row r="46" spans="1:14">
      <c r="A46" s="20" t="s">
        <v>28</v>
      </c>
      <c r="B46" s="30"/>
      <c r="C46" s="37"/>
      <c r="D46" s="31"/>
      <c r="E46" s="33"/>
      <c r="F46" s="33"/>
      <c r="G46" s="35">
        <f t="shared" si="6"/>
        <v>0</v>
      </c>
      <c r="H46" s="37"/>
      <c r="I46" s="37"/>
      <c r="J46" s="38">
        <f t="shared" si="7"/>
        <v>0</v>
      </c>
      <c r="K46" s="29">
        <f t="shared" si="8"/>
        <v>0</v>
      </c>
    </row>
    <row r="47" spans="1:14">
      <c r="A47" s="20" t="s">
        <v>29</v>
      </c>
      <c r="B47" s="30"/>
      <c r="C47" s="37"/>
      <c r="D47" s="31"/>
      <c r="E47" s="33"/>
      <c r="F47" s="33"/>
      <c r="G47" s="35">
        <f t="shared" si="6"/>
        <v>0</v>
      </c>
      <c r="H47" s="37"/>
      <c r="I47" s="37"/>
      <c r="J47" s="38">
        <f t="shared" si="7"/>
        <v>0</v>
      </c>
      <c r="K47" s="29">
        <f t="shared" si="8"/>
        <v>0</v>
      </c>
    </row>
    <row r="48" spans="1:14">
      <c r="A48" s="20" t="s">
        <v>30</v>
      </c>
      <c r="B48" s="30"/>
      <c r="C48" s="37"/>
      <c r="D48" s="31"/>
      <c r="E48" s="33"/>
      <c r="F48" s="33"/>
      <c r="G48" s="35">
        <f t="shared" si="6"/>
        <v>0</v>
      </c>
      <c r="H48" s="37"/>
      <c r="I48" s="37"/>
      <c r="J48" s="38">
        <f t="shared" si="7"/>
        <v>0</v>
      </c>
      <c r="K48" s="29">
        <f t="shared" si="8"/>
        <v>0</v>
      </c>
    </row>
    <row r="49" spans="1:11">
      <c r="A49" s="20" t="s">
        <v>31</v>
      </c>
      <c r="B49" s="30"/>
      <c r="C49" s="37"/>
      <c r="D49" s="31"/>
      <c r="E49" s="33"/>
      <c r="F49" s="33"/>
      <c r="G49" s="35">
        <f t="shared" si="6"/>
        <v>0</v>
      </c>
      <c r="H49" s="37"/>
      <c r="I49" s="37"/>
      <c r="J49" s="38">
        <f t="shared" si="7"/>
        <v>0</v>
      </c>
      <c r="K49" s="29">
        <f t="shared" si="8"/>
        <v>0</v>
      </c>
    </row>
    <row r="50" spans="1:11">
      <c r="A50" s="20" t="s">
        <v>32</v>
      </c>
      <c r="B50" s="30"/>
      <c r="C50" s="37"/>
      <c r="D50" s="31"/>
      <c r="E50" s="33"/>
      <c r="F50" s="33"/>
      <c r="G50" s="35">
        <f t="shared" si="6"/>
        <v>0</v>
      </c>
      <c r="H50" s="37"/>
      <c r="I50" s="37"/>
      <c r="J50" s="38">
        <f t="shared" si="7"/>
        <v>0</v>
      </c>
      <c r="K50" s="29">
        <f t="shared" si="8"/>
        <v>0</v>
      </c>
    </row>
    <row r="51" spans="1:11">
      <c r="A51" s="20" t="s">
        <v>33</v>
      </c>
      <c r="B51" s="30"/>
      <c r="C51" s="37"/>
      <c r="D51" s="31"/>
      <c r="E51" s="33"/>
      <c r="F51" s="33"/>
      <c r="G51" s="35">
        <f t="shared" si="6"/>
        <v>0</v>
      </c>
      <c r="H51" s="37"/>
      <c r="I51" s="37"/>
      <c r="J51" s="38">
        <f t="shared" si="7"/>
        <v>0</v>
      </c>
      <c r="K51" s="29">
        <f t="shared" si="8"/>
        <v>0</v>
      </c>
    </row>
    <row r="52" spans="1:11">
      <c r="A52" s="20" t="s">
        <v>34</v>
      </c>
      <c r="B52" s="30"/>
      <c r="C52" s="37"/>
      <c r="D52" s="31"/>
      <c r="E52" s="33"/>
      <c r="F52" s="33"/>
      <c r="G52" s="35">
        <f t="shared" si="6"/>
        <v>0</v>
      </c>
      <c r="H52" s="37"/>
      <c r="I52" s="37"/>
      <c r="J52" s="38">
        <f t="shared" si="7"/>
        <v>0</v>
      </c>
      <c r="K52" s="29">
        <f t="shared" si="8"/>
        <v>0</v>
      </c>
    </row>
    <row r="53" spans="1:11">
      <c r="A53" s="20" t="s">
        <v>35</v>
      </c>
      <c r="B53" s="30"/>
      <c r="C53" s="37"/>
      <c r="D53" s="31"/>
      <c r="E53" s="33"/>
      <c r="F53" s="33"/>
      <c r="G53" s="35">
        <f t="shared" si="6"/>
        <v>0</v>
      </c>
      <c r="H53" s="37"/>
      <c r="I53" s="37"/>
      <c r="J53" s="38">
        <f t="shared" si="7"/>
        <v>0</v>
      </c>
      <c r="K53" s="29">
        <f t="shared" si="8"/>
        <v>0</v>
      </c>
    </row>
    <row r="54" spans="1:11" ht="12.75" thickBot="1">
      <c r="A54" s="21" t="s">
        <v>36</v>
      </c>
      <c r="B54" s="30"/>
      <c r="C54" s="39"/>
      <c r="D54" s="31"/>
      <c r="E54" s="34"/>
      <c r="F54" s="34"/>
      <c r="G54" s="36">
        <f t="shared" si="6"/>
        <v>0</v>
      </c>
      <c r="H54" s="39"/>
      <c r="I54" s="39"/>
      <c r="J54" s="40">
        <f t="shared" si="7"/>
        <v>0</v>
      </c>
      <c r="K54" s="29">
        <f>IF(B54="有",IF(AND(D54="無",J54&gt;=120,OR(C54&gt;=6,G54&gt;=20)),36000,IF(AND(D54="無",OR(AND(C54&lt;6,G54&lt;20),J54&lt;120)),0,IF(D54="",0,IF(36000*(E54+F54)/20&gt;36000,36000,36000*(E54+F54)/20)))),0)</f>
        <v>0</v>
      </c>
    </row>
    <row r="55" spans="1:11">
      <c r="A55" s="43" t="s">
        <v>68</v>
      </c>
      <c r="B55" s="43"/>
      <c r="C55" s="43"/>
      <c r="D55" s="43"/>
      <c r="E55" s="43"/>
      <c r="F55" s="43"/>
      <c r="G55" s="43"/>
      <c r="H55" s="43"/>
      <c r="I55" s="43"/>
      <c r="J55" s="43"/>
      <c r="K55" s="4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25"/>
    </row>
    <row r="57" spans="1:11">
      <c r="A57" s="2" t="s">
        <v>46</v>
      </c>
      <c r="B57" s="4" t="s">
        <v>47</v>
      </c>
      <c r="D57" s="4"/>
      <c r="E57" s="4"/>
      <c r="K57" s="25"/>
    </row>
    <row r="58" spans="1:11">
      <c r="A58" s="2" t="s">
        <v>48</v>
      </c>
      <c r="B58" s="2" t="s">
        <v>65</v>
      </c>
    </row>
    <row r="59" spans="1:11">
      <c r="B59" s="2" t="s">
        <v>64</v>
      </c>
    </row>
    <row r="60" spans="1:11">
      <c r="B60" s="2" t="s">
        <v>49</v>
      </c>
    </row>
    <row r="61" spans="1:11">
      <c r="A61" s="2" t="s">
        <v>50</v>
      </c>
      <c r="B61" s="2" t="s">
        <v>51</v>
      </c>
    </row>
    <row r="62" spans="1:11">
      <c r="A62" s="2" t="s">
        <v>52</v>
      </c>
      <c r="B62" s="2" t="s">
        <v>53</v>
      </c>
    </row>
    <row r="64" spans="1:11">
      <c r="F64" s="2" t="s">
        <v>54</v>
      </c>
    </row>
    <row r="66" spans="2:10" ht="21.75" customHeight="1">
      <c r="B66" s="26"/>
      <c r="F66" s="27" t="s">
        <v>55</v>
      </c>
      <c r="G66" s="51"/>
      <c r="H66" s="51"/>
      <c r="I66" s="51"/>
      <c r="J66" s="51"/>
    </row>
    <row r="67" spans="2:10" ht="21.75" customHeight="1">
      <c r="B67" s="26"/>
      <c r="F67" s="27" t="s">
        <v>1</v>
      </c>
      <c r="G67" s="51"/>
      <c r="H67" s="51"/>
      <c r="I67" s="51"/>
      <c r="J67" s="51"/>
    </row>
    <row r="68" spans="2:10" ht="21.75" customHeight="1">
      <c r="B68" s="26"/>
      <c r="F68" s="27" t="s">
        <v>0</v>
      </c>
      <c r="G68" s="51"/>
      <c r="H68" s="51"/>
      <c r="I68" s="51"/>
      <c r="J68" s="51"/>
    </row>
  </sheetData>
  <sheetProtection password="FA7B" sheet="1" objects="1" scenarios="1" selectLockedCells="1"/>
  <mergeCells count="14">
    <mergeCell ref="J1:K2"/>
    <mergeCell ref="A3:K3"/>
    <mergeCell ref="A6:C6"/>
    <mergeCell ref="D6:F6"/>
    <mergeCell ref="A7:A8"/>
    <mergeCell ref="A23:C23"/>
    <mergeCell ref="D23:F23"/>
    <mergeCell ref="G68:J68"/>
    <mergeCell ref="A24:A25"/>
    <mergeCell ref="A40:C40"/>
    <mergeCell ref="D40:F40"/>
    <mergeCell ref="A41:A42"/>
    <mergeCell ref="G66:J66"/>
    <mergeCell ref="G67:J67"/>
  </mergeCells>
  <phoneticPr fontId="6"/>
  <dataValidations count="2">
    <dataValidation type="list" allowBlank="1" showInputMessage="1" showErrorMessage="1" sqref="D9:D20 D26:D37 D43:D54">
      <formula1>"無,途中採用,途中退職,育児休業開始,育児休業復帰,産休開始,産休復帰,療養休暇開始,療養休暇復帰,資格取得"</formula1>
    </dataValidation>
    <dataValidation type="list" allowBlank="1" showInputMessage="1" showErrorMessage="1" sqref="B26:B37 B9:B20 B43:B54">
      <formula1>"有,無"</formula1>
    </dataValidation>
  </dataValidations>
  <pageMargins left="0.70866141732283472" right="0.31496062992125984" top="0.55118110236220474" bottom="0.15748031496062992" header="0.31496062992125984" footer="0.31496062992125984"/>
  <pageSetup paperSize="9" scale="88" orientation="portrait" r:id="rId1"/>
  <rowBreaks count="1" manualBreakCount="1">
    <brk id="6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view="pageBreakPreview" zoomScaleNormal="100" zoomScaleSheetLayoutView="100" workbookViewId="0">
      <selection activeCell="A3" sqref="A3:K3"/>
    </sheetView>
  </sheetViews>
  <sheetFormatPr defaultRowHeight="12"/>
  <cols>
    <col min="1" max="2" width="5.25" style="2" customWidth="1"/>
    <col min="3" max="10" width="9.25" style="2" customWidth="1"/>
    <col min="11" max="11" width="9.25" style="5" customWidth="1"/>
    <col min="12" max="12" width="9.625" style="2" customWidth="1"/>
    <col min="13" max="16384" width="9" style="2"/>
  </cols>
  <sheetData>
    <row r="1" spans="1:11">
      <c r="J1" s="58" t="s">
        <v>56</v>
      </c>
      <c r="K1" s="59"/>
    </row>
    <row r="2" spans="1:11">
      <c r="J2" s="60"/>
      <c r="K2" s="61"/>
    </row>
    <row r="3" spans="1:11" ht="20.25" customHeight="1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20.25" customHeight="1">
      <c r="A4" s="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3.25" customHeight="1" thickBot="1">
      <c r="A5" s="1"/>
      <c r="B5" s="4"/>
      <c r="C5" s="4"/>
      <c r="D5" s="3"/>
      <c r="E5" s="3"/>
      <c r="F5" s="3"/>
      <c r="G5" s="4"/>
    </row>
    <row r="6" spans="1:11" ht="18.75" customHeight="1" thickBot="1">
      <c r="A6" s="46" t="s">
        <v>4</v>
      </c>
      <c r="B6" s="47"/>
      <c r="C6" s="48"/>
      <c r="D6" s="63" t="s">
        <v>57</v>
      </c>
      <c r="E6" s="64"/>
      <c r="F6" s="65"/>
      <c r="G6" s="6"/>
      <c r="H6" s="3"/>
      <c r="I6" s="3"/>
      <c r="J6" s="3"/>
      <c r="K6" s="7"/>
    </row>
    <row r="7" spans="1:11" s="5" customFormat="1" ht="24">
      <c r="A7" s="52" t="s">
        <v>5</v>
      </c>
      <c r="B7" s="8" t="s">
        <v>6</v>
      </c>
      <c r="C7" s="9" t="s">
        <v>63</v>
      </c>
      <c r="D7" s="9" t="s">
        <v>7</v>
      </c>
      <c r="E7" s="10" t="s">
        <v>8</v>
      </c>
      <c r="F7" s="10" t="s">
        <v>9</v>
      </c>
      <c r="G7" s="11" t="s">
        <v>10</v>
      </c>
      <c r="H7" s="12" t="s">
        <v>11</v>
      </c>
      <c r="I7" s="13" t="s">
        <v>12</v>
      </c>
      <c r="J7" s="14" t="s">
        <v>13</v>
      </c>
      <c r="K7" s="15" t="s">
        <v>14</v>
      </c>
    </row>
    <row r="8" spans="1:11" s="5" customFormat="1">
      <c r="A8" s="53"/>
      <c r="B8" s="16" t="s">
        <v>15</v>
      </c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  <c r="H8" s="18" t="s">
        <v>21</v>
      </c>
      <c r="I8" s="17" t="s">
        <v>22</v>
      </c>
      <c r="J8" s="17" t="s">
        <v>23</v>
      </c>
      <c r="K8" s="19" t="s">
        <v>24</v>
      </c>
    </row>
    <row r="9" spans="1:11">
      <c r="A9" s="20" t="s">
        <v>25</v>
      </c>
      <c r="B9" s="30" t="s">
        <v>58</v>
      </c>
      <c r="C9" s="37">
        <v>7.5</v>
      </c>
      <c r="D9" s="31" t="s">
        <v>59</v>
      </c>
      <c r="E9" s="33">
        <v>5</v>
      </c>
      <c r="F9" s="33"/>
      <c r="G9" s="35">
        <f>E9+F9</f>
        <v>5</v>
      </c>
      <c r="H9" s="37">
        <v>40</v>
      </c>
      <c r="I9" s="37"/>
      <c r="J9" s="38">
        <f>H9+I9</f>
        <v>40</v>
      </c>
      <c r="K9" s="29">
        <f>IF(B9="有",IF(AND(D9="無",J9&gt;=120,OR(C9&gt;=6,G9&gt;=20)),36000,IF(AND(D9="無",OR(AND(C9&lt;6,G9&lt;20),J9&lt;120)),0,IF(D9="",0,36000*(E9+F9)/20))),0)</f>
        <v>9000</v>
      </c>
    </row>
    <row r="10" spans="1:11">
      <c r="A10" s="20" t="s">
        <v>26</v>
      </c>
      <c r="B10" s="30" t="s">
        <v>58</v>
      </c>
      <c r="C10" s="37">
        <v>7.5</v>
      </c>
      <c r="D10" s="31" t="s">
        <v>60</v>
      </c>
      <c r="E10" s="33"/>
      <c r="F10" s="33"/>
      <c r="G10" s="35">
        <f t="shared" ref="G10:G20" si="0">E10+F10</f>
        <v>0</v>
      </c>
      <c r="H10" s="37"/>
      <c r="I10" s="37"/>
      <c r="J10" s="38">
        <f t="shared" ref="J10:J20" si="1">H10+I10</f>
        <v>0</v>
      </c>
      <c r="K10" s="29">
        <f t="shared" ref="K10:K20" si="2">IF(B10="有",IF(AND(D10="無",J10&gt;=120,OR(C10&gt;=6,G10&gt;=20)),36000,IF(AND(D10="無",OR(AND(C10&lt;6,G10&lt;20),J10&lt;120)),0,IF(D10="",0,36000*(E10+F10)/20))),0)</f>
        <v>0</v>
      </c>
    </row>
    <row r="11" spans="1:11">
      <c r="A11" s="20" t="s">
        <v>27</v>
      </c>
      <c r="B11" s="30" t="s">
        <v>58</v>
      </c>
      <c r="C11" s="37">
        <v>7.5</v>
      </c>
      <c r="D11" s="31" t="s">
        <v>60</v>
      </c>
      <c r="E11" s="33"/>
      <c r="F11" s="33"/>
      <c r="G11" s="35">
        <f t="shared" si="0"/>
        <v>0</v>
      </c>
      <c r="H11" s="37"/>
      <c r="I11" s="37"/>
      <c r="J11" s="38">
        <f t="shared" si="1"/>
        <v>0</v>
      </c>
      <c r="K11" s="29">
        <f t="shared" si="2"/>
        <v>0</v>
      </c>
    </row>
    <row r="12" spans="1:11">
      <c r="A12" s="20" t="s">
        <v>28</v>
      </c>
      <c r="B12" s="30" t="s">
        <v>58</v>
      </c>
      <c r="C12" s="37">
        <v>7.5</v>
      </c>
      <c r="D12" s="31" t="s">
        <v>60</v>
      </c>
      <c r="E12" s="33"/>
      <c r="F12" s="33"/>
      <c r="G12" s="35">
        <f t="shared" si="0"/>
        <v>0</v>
      </c>
      <c r="H12" s="37"/>
      <c r="I12" s="37"/>
      <c r="J12" s="38">
        <f t="shared" si="1"/>
        <v>0</v>
      </c>
      <c r="K12" s="29">
        <f t="shared" si="2"/>
        <v>0</v>
      </c>
    </row>
    <row r="13" spans="1:11">
      <c r="A13" s="20" t="s">
        <v>29</v>
      </c>
      <c r="B13" s="30" t="s">
        <v>58</v>
      </c>
      <c r="C13" s="37">
        <v>7.5</v>
      </c>
      <c r="D13" s="31" t="s">
        <v>60</v>
      </c>
      <c r="E13" s="33"/>
      <c r="F13" s="33"/>
      <c r="G13" s="35">
        <f t="shared" si="0"/>
        <v>0</v>
      </c>
      <c r="H13" s="37"/>
      <c r="I13" s="37"/>
      <c r="J13" s="38">
        <f t="shared" si="1"/>
        <v>0</v>
      </c>
      <c r="K13" s="29">
        <f t="shared" si="2"/>
        <v>0</v>
      </c>
    </row>
    <row r="14" spans="1:11">
      <c r="A14" s="20" t="s">
        <v>30</v>
      </c>
      <c r="B14" s="30" t="s">
        <v>58</v>
      </c>
      <c r="C14" s="37">
        <v>7.5</v>
      </c>
      <c r="D14" s="31" t="s">
        <v>60</v>
      </c>
      <c r="E14" s="33"/>
      <c r="F14" s="33"/>
      <c r="G14" s="35">
        <f t="shared" si="0"/>
        <v>0</v>
      </c>
      <c r="H14" s="37"/>
      <c r="I14" s="37"/>
      <c r="J14" s="38">
        <f t="shared" si="1"/>
        <v>0</v>
      </c>
      <c r="K14" s="29">
        <f t="shared" si="2"/>
        <v>0</v>
      </c>
    </row>
    <row r="15" spans="1:11">
      <c r="A15" s="20" t="s">
        <v>31</v>
      </c>
      <c r="B15" s="30" t="s">
        <v>58</v>
      </c>
      <c r="C15" s="37">
        <v>7.5</v>
      </c>
      <c r="D15" s="31" t="s">
        <v>60</v>
      </c>
      <c r="E15" s="33"/>
      <c r="F15" s="33"/>
      <c r="G15" s="35">
        <f t="shared" si="0"/>
        <v>0</v>
      </c>
      <c r="H15" s="37"/>
      <c r="I15" s="37"/>
      <c r="J15" s="38">
        <f t="shared" si="1"/>
        <v>0</v>
      </c>
      <c r="K15" s="29">
        <f t="shared" si="2"/>
        <v>0</v>
      </c>
    </row>
    <row r="16" spans="1:11">
      <c r="A16" s="20" t="s">
        <v>32</v>
      </c>
      <c r="B16" s="30" t="s">
        <v>58</v>
      </c>
      <c r="C16" s="37">
        <v>7.5</v>
      </c>
      <c r="D16" s="31" t="s">
        <v>60</v>
      </c>
      <c r="E16" s="33"/>
      <c r="F16" s="33"/>
      <c r="G16" s="35">
        <f t="shared" si="0"/>
        <v>0</v>
      </c>
      <c r="H16" s="37"/>
      <c r="I16" s="37"/>
      <c r="J16" s="38">
        <f t="shared" si="1"/>
        <v>0</v>
      </c>
      <c r="K16" s="29">
        <f t="shared" si="2"/>
        <v>0</v>
      </c>
    </row>
    <row r="17" spans="1:11">
      <c r="A17" s="20" t="s">
        <v>33</v>
      </c>
      <c r="B17" s="30" t="s">
        <v>58</v>
      </c>
      <c r="C17" s="37">
        <v>7.5</v>
      </c>
      <c r="D17" s="31" t="s">
        <v>61</v>
      </c>
      <c r="E17" s="33">
        <f>10+(6.5/7.5)</f>
        <v>10.866666666666667</v>
      </c>
      <c r="F17" s="33"/>
      <c r="G17" s="35">
        <f t="shared" si="0"/>
        <v>10.866666666666667</v>
      </c>
      <c r="H17" s="37">
        <v>80</v>
      </c>
      <c r="I17" s="37"/>
      <c r="J17" s="38">
        <f t="shared" si="1"/>
        <v>80</v>
      </c>
      <c r="K17" s="29">
        <f t="shared" si="2"/>
        <v>19560</v>
      </c>
    </row>
    <row r="18" spans="1:11">
      <c r="A18" s="20" t="s">
        <v>34</v>
      </c>
      <c r="B18" s="30" t="s">
        <v>58</v>
      </c>
      <c r="C18" s="37">
        <v>7.5</v>
      </c>
      <c r="D18" s="31" t="s">
        <v>60</v>
      </c>
      <c r="E18" s="33">
        <v>19</v>
      </c>
      <c r="F18" s="33">
        <v>1</v>
      </c>
      <c r="G18" s="35">
        <f t="shared" si="0"/>
        <v>20</v>
      </c>
      <c r="H18" s="37">
        <v>152</v>
      </c>
      <c r="I18" s="37">
        <v>8</v>
      </c>
      <c r="J18" s="38">
        <f t="shared" si="1"/>
        <v>160</v>
      </c>
      <c r="K18" s="29">
        <f t="shared" si="2"/>
        <v>36000</v>
      </c>
    </row>
    <row r="19" spans="1:11">
      <c r="A19" s="20" t="s">
        <v>35</v>
      </c>
      <c r="B19" s="30" t="s">
        <v>58</v>
      </c>
      <c r="C19" s="37">
        <v>7.5</v>
      </c>
      <c r="D19" s="31" t="s">
        <v>60</v>
      </c>
      <c r="E19" s="33">
        <v>20</v>
      </c>
      <c r="F19" s="33"/>
      <c r="G19" s="35">
        <f t="shared" si="0"/>
        <v>20</v>
      </c>
      <c r="H19" s="37">
        <v>160</v>
      </c>
      <c r="I19" s="37"/>
      <c r="J19" s="38">
        <f t="shared" si="1"/>
        <v>160</v>
      </c>
      <c r="K19" s="29">
        <f t="shared" si="2"/>
        <v>36000</v>
      </c>
    </row>
    <row r="20" spans="1:11" ht="12.75" thickBot="1">
      <c r="A20" s="21" t="s">
        <v>36</v>
      </c>
      <c r="B20" s="30" t="s">
        <v>58</v>
      </c>
      <c r="C20" s="37">
        <v>7.5</v>
      </c>
      <c r="D20" s="31" t="s">
        <v>60</v>
      </c>
      <c r="E20" s="34">
        <v>20</v>
      </c>
      <c r="F20" s="34"/>
      <c r="G20" s="36">
        <f t="shared" si="0"/>
        <v>20</v>
      </c>
      <c r="H20" s="39">
        <v>160</v>
      </c>
      <c r="I20" s="39"/>
      <c r="J20" s="40">
        <f t="shared" si="1"/>
        <v>160</v>
      </c>
      <c r="K20" s="29">
        <f t="shared" si="2"/>
        <v>36000</v>
      </c>
    </row>
    <row r="21" spans="1:11" ht="21" customHeight="1" thickBot="1">
      <c r="A21" s="22"/>
      <c r="B21" s="22"/>
      <c r="C21" s="22"/>
      <c r="D21" s="23"/>
      <c r="E21" s="23"/>
      <c r="F21" s="23"/>
      <c r="K21" s="24"/>
    </row>
    <row r="22" spans="1:11" ht="18.75" customHeight="1" thickBot="1">
      <c r="A22" s="53" t="s">
        <v>4</v>
      </c>
      <c r="B22" s="54"/>
      <c r="C22" s="55"/>
      <c r="D22" s="49" t="s">
        <v>66</v>
      </c>
      <c r="E22" s="49"/>
      <c r="F22" s="50"/>
      <c r="G22" s="6"/>
      <c r="H22" s="3"/>
      <c r="I22" s="3"/>
      <c r="J22" s="3"/>
      <c r="K22" s="7"/>
    </row>
    <row r="23" spans="1:11" s="5" customFormat="1" ht="24">
      <c r="A23" s="52" t="s">
        <v>5</v>
      </c>
      <c r="B23" s="8" t="s">
        <v>6</v>
      </c>
      <c r="C23" s="9" t="s">
        <v>63</v>
      </c>
      <c r="D23" s="9" t="s">
        <v>7</v>
      </c>
      <c r="E23" s="10" t="s">
        <v>8</v>
      </c>
      <c r="F23" s="10" t="s">
        <v>9</v>
      </c>
      <c r="G23" s="11" t="s">
        <v>10</v>
      </c>
      <c r="H23" s="12" t="s">
        <v>11</v>
      </c>
      <c r="I23" s="13" t="s">
        <v>12</v>
      </c>
      <c r="J23" s="14" t="s">
        <v>13</v>
      </c>
      <c r="K23" s="15" t="s">
        <v>14</v>
      </c>
    </row>
    <row r="24" spans="1:11" s="5" customFormat="1">
      <c r="A24" s="53"/>
      <c r="B24" s="16" t="s">
        <v>15</v>
      </c>
      <c r="C24" s="17" t="s">
        <v>16</v>
      </c>
      <c r="D24" s="17" t="s">
        <v>17</v>
      </c>
      <c r="E24" s="17" t="s">
        <v>18</v>
      </c>
      <c r="F24" s="17" t="s">
        <v>19</v>
      </c>
      <c r="G24" s="17" t="s">
        <v>20</v>
      </c>
      <c r="H24" s="18" t="s">
        <v>21</v>
      </c>
      <c r="I24" s="17" t="s">
        <v>22</v>
      </c>
      <c r="J24" s="17" t="s">
        <v>23</v>
      </c>
      <c r="K24" s="19" t="s">
        <v>24</v>
      </c>
    </row>
    <row r="25" spans="1:11">
      <c r="A25" s="20" t="s">
        <v>25</v>
      </c>
      <c r="B25" s="30" t="s">
        <v>58</v>
      </c>
      <c r="C25" s="37">
        <v>5</v>
      </c>
      <c r="D25" s="31" t="s">
        <v>60</v>
      </c>
      <c r="E25" s="33">
        <v>5</v>
      </c>
      <c r="F25" s="33"/>
      <c r="G25" s="35">
        <f>E25+F25</f>
        <v>5</v>
      </c>
      <c r="H25" s="37">
        <v>30</v>
      </c>
      <c r="I25" s="37"/>
      <c r="J25" s="38">
        <f>H25+I25</f>
        <v>30</v>
      </c>
      <c r="K25" s="29">
        <f>IF(B25="有",IF(AND(D25="無",J25&gt;=120,OR(C25&gt;=6,G25&gt;=20)),36000,IF(AND(D25="無",OR(AND(C25&lt;6,G25&lt;20),J25&lt;120)),0,IF(D25="",0,36000*(E25+F25)/20))),0)</f>
        <v>0</v>
      </c>
    </row>
    <row r="26" spans="1:11">
      <c r="A26" s="20" t="s">
        <v>26</v>
      </c>
      <c r="B26" s="30" t="s">
        <v>58</v>
      </c>
      <c r="C26" s="37">
        <v>5</v>
      </c>
      <c r="D26" s="31" t="s">
        <v>60</v>
      </c>
      <c r="E26" s="33">
        <v>10</v>
      </c>
      <c r="F26" s="33"/>
      <c r="G26" s="35">
        <f t="shared" ref="G26:G36" si="3">E26+F26</f>
        <v>10</v>
      </c>
      <c r="H26" s="37">
        <v>60</v>
      </c>
      <c r="I26" s="37"/>
      <c r="J26" s="38">
        <f t="shared" ref="J26:J36" si="4">H26+I26</f>
        <v>60</v>
      </c>
      <c r="K26" s="29">
        <f t="shared" ref="K26:K36" si="5">IF(B26="有",IF(AND(D26="無",J26&gt;=120,OR(C26&gt;=6,G26&gt;=20)),36000,IF(AND(D26="無",OR(AND(C26&lt;6,G26&lt;20),J26&lt;120)),0,IF(D26="",0,36000*(E26+F26)/20))),0)</f>
        <v>0</v>
      </c>
    </row>
    <row r="27" spans="1:11">
      <c r="A27" s="20" t="s">
        <v>27</v>
      </c>
      <c r="B27" s="30" t="s">
        <v>58</v>
      </c>
      <c r="C27" s="37">
        <v>5</v>
      </c>
      <c r="D27" s="31" t="s">
        <v>60</v>
      </c>
      <c r="E27" s="33">
        <v>19</v>
      </c>
      <c r="F27" s="33"/>
      <c r="G27" s="35">
        <f t="shared" si="3"/>
        <v>19</v>
      </c>
      <c r="H27" s="37">
        <v>120</v>
      </c>
      <c r="I27" s="37"/>
      <c r="J27" s="38">
        <f t="shared" si="4"/>
        <v>120</v>
      </c>
      <c r="K27" s="29">
        <f t="shared" si="5"/>
        <v>0</v>
      </c>
    </row>
    <row r="28" spans="1:11">
      <c r="A28" s="20" t="s">
        <v>28</v>
      </c>
      <c r="B28" s="30" t="s">
        <v>58</v>
      </c>
      <c r="C28" s="37">
        <v>5</v>
      </c>
      <c r="D28" s="31" t="s">
        <v>60</v>
      </c>
      <c r="E28" s="33">
        <v>20</v>
      </c>
      <c r="F28" s="33"/>
      <c r="G28" s="35">
        <f t="shared" si="3"/>
        <v>20</v>
      </c>
      <c r="H28" s="37">
        <v>120</v>
      </c>
      <c r="I28" s="37"/>
      <c r="J28" s="38">
        <f t="shared" si="4"/>
        <v>120</v>
      </c>
      <c r="K28" s="29">
        <f>IF(B28="有",IF(AND(D28="無",J28&gt;=120,OR(C28&gt;=6,G28&gt;=20)),36000,IF(AND(D28="無",OR(AND(C28&lt;6,G28&lt;20),J28&lt;120)),0,IF(D28="",0,36000*(E28+F28)/20))),0)</f>
        <v>36000</v>
      </c>
    </row>
    <row r="29" spans="1:11">
      <c r="A29" s="20" t="s">
        <v>29</v>
      </c>
      <c r="B29" s="30" t="s">
        <v>58</v>
      </c>
      <c r="C29" s="37">
        <v>6</v>
      </c>
      <c r="D29" s="31" t="s">
        <v>60</v>
      </c>
      <c r="E29" s="33">
        <v>19</v>
      </c>
      <c r="F29" s="33"/>
      <c r="G29" s="35">
        <f t="shared" si="3"/>
        <v>19</v>
      </c>
      <c r="H29" s="37">
        <v>120</v>
      </c>
      <c r="I29" s="37"/>
      <c r="J29" s="38">
        <f t="shared" si="4"/>
        <v>120</v>
      </c>
      <c r="K29" s="29">
        <f t="shared" si="5"/>
        <v>36000</v>
      </c>
    </row>
    <row r="30" spans="1:11">
      <c r="A30" s="20" t="s">
        <v>30</v>
      </c>
      <c r="B30" s="30" t="s">
        <v>58</v>
      </c>
      <c r="C30" s="37">
        <v>6</v>
      </c>
      <c r="D30" s="31" t="s">
        <v>60</v>
      </c>
      <c r="E30" s="33">
        <v>20</v>
      </c>
      <c r="F30" s="33"/>
      <c r="G30" s="35">
        <f t="shared" si="3"/>
        <v>20</v>
      </c>
      <c r="H30" s="37">
        <v>120</v>
      </c>
      <c r="I30" s="37"/>
      <c r="J30" s="38">
        <f t="shared" si="4"/>
        <v>120</v>
      </c>
      <c r="K30" s="29">
        <f t="shared" si="5"/>
        <v>36000</v>
      </c>
    </row>
    <row r="31" spans="1:11">
      <c r="A31" s="20" t="s">
        <v>31</v>
      </c>
      <c r="B31" s="30" t="s">
        <v>58</v>
      </c>
      <c r="C31" s="37">
        <v>6</v>
      </c>
      <c r="D31" s="31" t="s">
        <v>60</v>
      </c>
      <c r="E31" s="33">
        <v>22</v>
      </c>
      <c r="F31" s="33"/>
      <c r="G31" s="35">
        <f t="shared" si="3"/>
        <v>22</v>
      </c>
      <c r="H31" s="37">
        <v>132</v>
      </c>
      <c r="I31" s="37"/>
      <c r="J31" s="38">
        <f t="shared" si="4"/>
        <v>132</v>
      </c>
      <c r="K31" s="29">
        <f t="shared" si="5"/>
        <v>36000</v>
      </c>
    </row>
    <row r="32" spans="1:11">
      <c r="A32" s="20" t="s">
        <v>32</v>
      </c>
      <c r="B32" s="30" t="s">
        <v>58</v>
      </c>
      <c r="C32" s="37">
        <v>6</v>
      </c>
      <c r="D32" s="31" t="s">
        <v>60</v>
      </c>
      <c r="E32" s="33">
        <v>19</v>
      </c>
      <c r="F32" s="33">
        <v>1</v>
      </c>
      <c r="G32" s="35">
        <f t="shared" si="3"/>
        <v>20</v>
      </c>
      <c r="H32" s="37">
        <v>114</v>
      </c>
      <c r="I32" s="37">
        <v>6</v>
      </c>
      <c r="J32" s="38">
        <f t="shared" si="4"/>
        <v>120</v>
      </c>
      <c r="K32" s="29">
        <f t="shared" si="5"/>
        <v>36000</v>
      </c>
    </row>
    <row r="33" spans="1:14">
      <c r="A33" s="20" t="s">
        <v>33</v>
      </c>
      <c r="B33" s="30" t="s">
        <v>58</v>
      </c>
      <c r="C33" s="37">
        <v>6</v>
      </c>
      <c r="D33" s="31" t="s">
        <v>60</v>
      </c>
      <c r="E33" s="33">
        <v>13</v>
      </c>
      <c r="F33" s="33"/>
      <c r="G33" s="35">
        <f t="shared" si="3"/>
        <v>13</v>
      </c>
      <c r="H33" s="37">
        <v>78</v>
      </c>
      <c r="I33" s="37"/>
      <c r="J33" s="38">
        <f t="shared" si="4"/>
        <v>78</v>
      </c>
      <c r="K33" s="29">
        <f t="shared" si="5"/>
        <v>0</v>
      </c>
    </row>
    <row r="34" spans="1:14">
      <c r="A34" s="20" t="s">
        <v>34</v>
      </c>
      <c r="B34" s="30" t="s">
        <v>58</v>
      </c>
      <c r="C34" s="37">
        <v>6</v>
      </c>
      <c r="D34" s="31" t="s">
        <v>60</v>
      </c>
      <c r="E34" s="33">
        <v>13</v>
      </c>
      <c r="F34" s="33">
        <v>1</v>
      </c>
      <c r="G34" s="35">
        <f t="shared" si="3"/>
        <v>14</v>
      </c>
      <c r="H34" s="37">
        <v>78</v>
      </c>
      <c r="I34" s="37">
        <v>6</v>
      </c>
      <c r="J34" s="38">
        <f t="shared" si="4"/>
        <v>84</v>
      </c>
      <c r="K34" s="29">
        <f t="shared" si="5"/>
        <v>0</v>
      </c>
      <c r="N34" s="4"/>
    </row>
    <row r="35" spans="1:14">
      <c r="A35" s="20" t="s">
        <v>35</v>
      </c>
      <c r="B35" s="30" t="s">
        <v>58</v>
      </c>
      <c r="C35" s="37">
        <v>6</v>
      </c>
      <c r="D35" s="31" t="s">
        <v>60</v>
      </c>
      <c r="E35" s="33">
        <v>13</v>
      </c>
      <c r="F35" s="33"/>
      <c r="G35" s="35">
        <f t="shared" si="3"/>
        <v>13</v>
      </c>
      <c r="H35" s="37">
        <v>78</v>
      </c>
      <c r="I35" s="37"/>
      <c r="J35" s="38">
        <f t="shared" si="4"/>
        <v>78</v>
      </c>
      <c r="K35" s="29">
        <f t="shared" si="5"/>
        <v>0</v>
      </c>
    </row>
    <row r="36" spans="1:14" ht="12.75" thickBot="1">
      <c r="A36" s="21" t="s">
        <v>36</v>
      </c>
      <c r="B36" s="30" t="s">
        <v>58</v>
      </c>
      <c r="C36" s="39">
        <v>6</v>
      </c>
      <c r="D36" s="31" t="s">
        <v>60</v>
      </c>
      <c r="E36" s="34">
        <v>13</v>
      </c>
      <c r="F36" s="34"/>
      <c r="G36" s="36">
        <f t="shared" si="3"/>
        <v>13</v>
      </c>
      <c r="H36" s="39">
        <v>78</v>
      </c>
      <c r="I36" s="39"/>
      <c r="J36" s="40">
        <f t="shared" si="4"/>
        <v>78</v>
      </c>
      <c r="K36" s="29">
        <f t="shared" si="5"/>
        <v>0</v>
      </c>
    </row>
    <row r="37" spans="1:14" ht="21" customHeight="1" thickBot="1">
      <c r="A37" s="22"/>
      <c r="B37" s="22"/>
      <c r="C37" s="22"/>
      <c r="D37" s="22"/>
      <c r="E37" s="22"/>
      <c r="F37" s="22"/>
      <c r="G37" s="23"/>
      <c r="K37" s="24"/>
    </row>
    <row r="38" spans="1:14" ht="18.75" customHeight="1" thickBot="1">
      <c r="A38" s="53" t="s">
        <v>4</v>
      </c>
      <c r="B38" s="54"/>
      <c r="C38" s="55"/>
      <c r="D38" s="56" t="s">
        <v>67</v>
      </c>
      <c r="E38" s="56"/>
      <c r="F38" s="57"/>
      <c r="G38" s="6"/>
      <c r="H38" s="3"/>
      <c r="I38" s="3"/>
      <c r="J38" s="3"/>
      <c r="K38" s="7"/>
    </row>
    <row r="39" spans="1:14" s="5" customFormat="1" ht="24">
      <c r="A39" s="52" t="s">
        <v>5</v>
      </c>
      <c r="B39" s="8" t="s">
        <v>6</v>
      </c>
      <c r="C39" s="9" t="s">
        <v>63</v>
      </c>
      <c r="D39" s="9" t="s">
        <v>7</v>
      </c>
      <c r="E39" s="10" t="s">
        <v>8</v>
      </c>
      <c r="F39" s="10" t="s">
        <v>9</v>
      </c>
      <c r="G39" s="11" t="s">
        <v>10</v>
      </c>
      <c r="H39" s="12" t="s">
        <v>11</v>
      </c>
      <c r="I39" s="13" t="s">
        <v>12</v>
      </c>
      <c r="J39" s="14" t="s">
        <v>13</v>
      </c>
      <c r="K39" s="15" t="s">
        <v>14</v>
      </c>
    </row>
    <row r="40" spans="1:14" s="5" customFormat="1">
      <c r="A40" s="53"/>
      <c r="B40" s="16" t="s">
        <v>15</v>
      </c>
      <c r="C40" s="17" t="s">
        <v>16</v>
      </c>
      <c r="D40" s="17" t="s">
        <v>17</v>
      </c>
      <c r="E40" s="17" t="s">
        <v>18</v>
      </c>
      <c r="F40" s="17" t="s">
        <v>19</v>
      </c>
      <c r="G40" s="17" t="s">
        <v>20</v>
      </c>
      <c r="H40" s="18" t="s">
        <v>21</v>
      </c>
      <c r="I40" s="17" t="s">
        <v>22</v>
      </c>
      <c r="J40" s="17" t="s">
        <v>23</v>
      </c>
      <c r="K40" s="19" t="s">
        <v>24</v>
      </c>
    </row>
    <row r="41" spans="1:14">
      <c r="A41" s="20" t="s">
        <v>25</v>
      </c>
      <c r="B41" s="30" t="s">
        <v>60</v>
      </c>
      <c r="C41" s="37">
        <v>8</v>
      </c>
      <c r="D41" s="31" t="s">
        <v>60</v>
      </c>
      <c r="E41" s="33"/>
      <c r="F41" s="33"/>
      <c r="G41" s="35">
        <f>E41+F41</f>
        <v>0</v>
      </c>
      <c r="H41" s="41"/>
      <c r="I41" s="41"/>
      <c r="J41" s="38">
        <f>H41+I41</f>
        <v>0</v>
      </c>
      <c r="K41" s="29">
        <f>IF(B41="有",IF(AND(D41="無",J41&gt;=120,OR(C41&gt;=6,G41&gt;=20)),36000,IF(AND(D41="無",OR(AND(C41&lt;6,G41&lt;20),J41&lt;120)),0,IF(D41="",0,36000*(E41+F41)/20))),0)</f>
        <v>0</v>
      </c>
    </row>
    <row r="42" spans="1:14">
      <c r="A42" s="20" t="s">
        <v>26</v>
      </c>
      <c r="B42" s="30" t="s">
        <v>60</v>
      </c>
      <c r="C42" s="37">
        <v>8</v>
      </c>
      <c r="D42" s="31" t="s">
        <v>60</v>
      </c>
      <c r="E42" s="33"/>
      <c r="F42" s="33"/>
      <c r="G42" s="35">
        <f t="shared" ref="G42:G52" si="6">E42+F42</f>
        <v>0</v>
      </c>
      <c r="H42" s="41"/>
      <c r="I42" s="41"/>
      <c r="J42" s="38">
        <f t="shared" ref="J42:J52" si="7">H42+I42</f>
        <v>0</v>
      </c>
      <c r="K42" s="29">
        <f t="shared" ref="K42:K52" si="8">IF(B42="有",IF(AND(D42="無",J42&gt;=120,OR(C42&gt;=6,G42&gt;=20)),36000,IF(AND(D42="無",OR(AND(C42&lt;6,G42&lt;20),J42&lt;120)),0,IF(D42="",0,36000*(E42+F42)/20))),0)</f>
        <v>0</v>
      </c>
    </row>
    <row r="43" spans="1:14">
      <c r="A43" s="20" t="s">
        <v>27</v>
      </c>
      <c r="B43" s="30" t="s">
        <v>60</v>
      </c>
      <c r="C43" s="37">
        <v>8</v>
      </c>
      <c r="D43" s="31" t="s">
        <v>60</v>
      </c>
      <c r="E43" s="33"/>
      <c r="F43" s="33"/>
      <c r="G43" s="35">
        <f t="shared" si="6"/>
        <v>0</v>
      </c>
      <c r="H43" s="41"/>
      <c r="I43" s="41"/>
      <c r="J43" s="38">
        <f t="shared" si="7"/>
        <v>0</v>
      </c>
      <c r="K43" s="29">
        <f t="shared" si="8"/>
        <v>0</v>
      </c>
    </row>
    <row r="44" spans="1:14">
      <c r="A44" s="20" t="s">
        <v>28</v>
      </c>
      <c r="B44" s="30" t="s">
        <v>60</v>
      </c>
      <c r="C44" s="37">
        <v>8</v>
      </c>
      <c r="D44" s="31" t="s">
        <v>60</v>
      </c>
      <c r="E44" s="33"/>
      <c r="F44" s="33"/>
      <c r="G44" s="35">
        <f t="shared" si="6"/>
        <v>0</v>
      </c>
      <c r="H44" s="41"/>
      <c r="I44" s="41"/>
      <c r="J44" s="38">
        <f t="shared" si="7"/>
        <v>0</v>
      </c>
      <c r="K44" s="29">
        <f t="shared" si="8"/>
        <v>0</v>
      </c>
    </row>
    <row r="45" spans="1:14">
      <c r="A45" s="20" t="s">
        <v>29</v>
      </c>
      <c r="B45" s="30" t="s">
        <v>60</v>
      </c>
      <c r="C45" s="37">
        <v>8</v>
      </c>
      <c r="D45" s="31" t="s">
        <v>60</v>
      </c>
      <c r="E45" s="33"/>
      <c r="F45" s="33"/>
      <c r="G45" s="35">
        <f t="shared" si="6"/>
        <v>0</v>
      </c>
      <c r="H45" s="41"/>
      <c r="I45" s="41"/>
      <c r="J45" s="38">
        <f t="shared" si="7"/>
        <v>0</v>
      </c>
      <c r="K45" s="29">
        <f t="shared" si="8"/>
        <v>0</v>
      </c>
    </row>
    <row r="46" spans="1:14">
      <c r="A46" s="20" t="s">
        <v>30</v>
      </c>
      <c r="B46" s="30" t="s">
        <v>58</v>
      </c>
      <c r="C46" s="37">
        <v>8</v>
      </c>
      <c r="D46" s="31" t="s">
        <v>62</v>
      </c>
      <c r="E46" s="33">
        <v>10</v>
      </c>
      <c r="F46" s="33"/>
      <c r="G46" s="35">
        <f t="shared" si="6"/>
        <v>10</v>
      </c>
      <c r="H46" s="41">
        <v>80</v>
      </c>
      <c r="I46" s="41"/>
      <c r="J46" s="38">
        <f t="shared" si="7"/>
        <v>80</v>
      </c>
      <c r="K46" s="29">
        <f t="shared" si="8"/>
        <v>18000</v>
      </c>
    </row>
    <row r="47" spans="1:14">
      <c r="A47" s="20" t="s">
        <v>31</v>
      </c>
      <c r="B47" s="30" t="s">
        <v>58</v>
      </c>
      <c r="C47" s="37">
        <v>8</v>
      </c>
      <c r="D47" s="31" t="s">
        <v>60</v>
      </c>
      <c r="E47" s="33">
        <v>20</v>
      </c>
      <c r="F47" s="33"/>
      <c r="G47" s="35">
        <f t="shared" si="6"/>
        <v>20</v>
      </c>
      <c r="H47" s="41">
        <v>160</v>
      </c>
      <c r="I47" s="41"/>
      <c r="J47" s="38">
        <f t="shared" si="7"/>
        <v>160</v>
      </c>
      <c r="K47" s="29">
        <f t="shared" si="8"/>
        <v>36000</v>
      </c>
    </row>
    <row r="48" spans="1:14">
      <c r="A48" s="20" t="s">
        <v>32</v>
      </c>
      <c r="B48" s="30" t="s">
        <v>58</v>
      </c>
      <c r="C48" s="37">
        <v>8</v>
      </c>
      <c r="D48" s="31" t="s">
        <v>60</v>
      </c>
      <c r="E48" s="33">
        <v>20</v>
      </c>
      <c r="F48" s="33"/>
      <c r="G48" s="35">
        <f t="shared" si="6"/>
        <v>20</v>
      </c>
      <c r="H48" s="41">
        <v>160</v>
      </c>
      <c r="I48" s="41"/>
      <c r="J48" s="38">
        <f t="shared" si="7"/>
        <v>160</v>
      </c>
      <c r="K48" s="29">
        <f t="shared" si="8"/>
        <v>36000</v>
      </c>
    </row>
    <row r="49" spans="1:11">
      <c r="A49" s="20" t="s">
        <v>33</v>
      </c>
      <c r="B49" s="30" t="s">
        <v>58</v>
      </c>
      <c r="C49" s="37">
        <v>8</v>
      </c>
      <c r="D49" s="31" t="s">
        <v>60</v>
      </c>
      <c r="E49" s="33">
        <v>20</v>
      </c>
      <c r="F49" s="33"/>
      <c r="G49" s="35">
        <f t="shared" si="6"/>
        <v>20</v>
      </c>
      <c r="H49" s="41">
        <v>160</v>
      </c>
      <c r="I49" s="41"/>
      <c r="J49" s="38">
        <f t="shared" si="7"/>
        <v>160</v>
      </c>
      <c r="K49" s="29">
        <f t="shared" si="8"/>
        <v>36000</v>
      </c>
    </row>
    <row r="50" spans="1:11">
      <c r="A50" s="20" t="s">
        <v>34</v>
      </c>
      <c r="B50" s="30" t="s">
        <v>58</v>
      </c>
      <c r="C50" s="37">
        <v>8</v>
      </c>
      <c r="D50" s="31" t="s">
        <v>60</v>
      </c>
      <c r="E50" s="33">
        <v>20</v>
      </c>
      <c r="F50" s="33"/>
      <c r="G50" s="35">
        <f t="shared" si="6"/>
        <v>20</v>
      </c>
      <c r="H50" s="41">
        <v>160</v>
      </c>
      <c r="I50" s="41"/>
      <c r="J50" s="38">
        <f t="shared" si="7"/>
        <v>160</v>
      </c>
      <c r="K50" s="29">
        <f t="shared" si="8"/>
        <v>36000</v>
      </c>
    </row>
    <row r="51" spans="1:11">
      <c r="A51" s="20" t="s">
        <v>35</v>
      </c>
      <c r="B51" s="30" t="s">
        <v>58</v>
      </c>
      <c r="C51" s="37">
        <v>8</v>
      </c>
      <c r="D51" s="31" t="s">
        <v>60</v>
      </c>
      <c r="E51" s="33">
        <v>20</v>
      </c>
      <c r="F51" s="33"/>
      <c r="G51" s="35">
        <f t="shared" si="6"/>
        <v>20</v>
      </c>
      <c r="H51" s="41">
        <v>160</v>
      </c>
      <c r="I51" s="41"/>
      <c r="J51" s="38">
        <f t="shared" si="7"/>
        <v>160</v>
      </c>
      <c r="K51" s="29">
        <f t="shared" si="8"/>
        <v>36000</v>
      </c>
    </row>
    <row r="52" spans="1:11" ht="12.75" thickBot="1">
      <c r="A52" s="21" t="s">
        <v>36</v>
      </c>
      <c r="B52" s="30" t="s">
        <v>58</v>
      </c>
      <c r="C52" s="39">
        <v>8</v>
      </c>
      <c r="D52" s="31" t="s">
        <v>60</v>
      </c>
      <c r="E52" s="34">
        <v>20</v>
      </c>
      <c r="F52" s="34"/>
      <c r="G52" s="36">
        <f t="shared" si="6"/>
        <v>20</v>
      </c>
      <c r="H52" s="42">
        <v>160</v>
      </c>
      <c r="I52" s="42"/>
      <c r="J52" s="40">
        <f t="shared" si="7"/>
        <v>160</v>
      </c>
      <c r="K52" s="29">
        <f t="shared" si="8"/>
        <v>36000</v>
      </c>
    </row>
    <row r="53" spans="1:11">
      <c r="B53" s="23"/>
      <c r="D53" s="23"/>
      <c r="E53" s="23"/>
      <c r="K53" s="24"/>
    </row>
    <row r="54" spans="1:11">
      <c r="A54" s="2" t="s">
        <v>46</v>
      </c>
      <c r="B54" s="4" t="s">
        <v>47</v>
      </c>
      <c r="D54" s="4"/>
      <c r="E54" s="4"/>
      <c r="K54" s="25"/>
    </row>
    <row r="55" spans="1:11">
      <c r="A55" s="2" t="s">
        <v>48</v>
      </c>
      <c r="B55" s="2" t="s">
        <v>65</v>
      </c>
    </row>
    <row r="56" spans="1:11">
      <c r="B56" s="2" t="s">
        <v>64</v>
      </c>
    </row>
    <row r="57" spans="1:11">
      <c r="B57" s="2" t="s">
        <v>49</v>
      </c>
    </row>
    <row r="58" spans="1:11">
      <c r="A58" s="2" t="s">
        <v>50</v>
      </c>
      <c r="B58" s="2" t="s">
        <v>51</v>
      </c>
    </row>
    <row r="59" spans="1:11">
      <c r="A59" s="2" t="s">
        <v>52</v>
      </c>
      <c r="B59" s="2" t="s">
        <v>53</v>
      </c>
    </row>
    <row r="61" spans="1:11">
      <c r="F61" s="2" t="s">
        <v>54</v>
      </c>
    </row>
    <row r="63" spans="1:11" ht="21.75" customHeight="1">
      <c r="B63" s="26"/>
      <c r="F63" s="27" t="s">
        <v>55</v>
      </c>
      <c r="G63" s="51"/>
      <c r="H63" s="51"/>
      <c r="I63" s="51"/>
      <c r="J63" s="51"/>
    </row>
    <row r="64" spans="1:11" ht="21.75" customHeight="1">
      <c r="B64" s="26"/>
      <c r="F64" s="27" t="s">
        <v>1</v>
      </c>
      <c r="G64" s="51"/>
      <c r="H64" s="51"/>
      <c r="I64" s="51"/>
      <c r="J64" s="51"/>
    </row>
    <row r="65" spans="2:10" ht="21.75" customHeight="1">
      <c r="B65" s="26"/>
      <c r="F65" s="27" t="s">
        <v>0</v>
      </c>
      <c r="G65" s="51"/>
      <c r="H65" s="51"/>
      <c r="I65" s="51"/>
      <c r="J65" s="51"/>
    </row>
  </sheetData>
  <mergeCells count="14">
    <mergeCell ref="A22:C22"/>
    <mergeCell ref="D22:F22"/>
    <mergeCell ref="J1:K2"/>
    <mergeCell ref="A3:K3"/>
    <mergeCell ref="A6:C6"/>
    <mergeCell ref="D6:F6"/>
    <mergeCell ref="A7:A8"/>
    <mergeCell ref="G65:J65"/>
    <mergeCell ref="A23:A24"/>
    <mergeCell ref="A38:C38"/>
    <mergeCell ref="D38:F38"/>
    <mergeCell ref="A39:A40"/>
    <mergeCell ref="G63:J63"/>
    <mergeCell ref="G64:J64"/>
  </mergeCells>
  <phoneticPr fontId="6"/>
  <dataValidations count="2">
    <dataValidation type="list" allowBlank="1" showInputMessage="1" showErrorMessage="1" sqref="B41:B52 B25:B36 B9:B20">
      <formula1>"有,無"</formula1>
    </dataValidation>
    <dataValidation type="list" allowBlank="1" showInputMessage="1" showErrorMessage="1" sqref="D9:D20 D25:D36 D41:D52">
      <formula1>"無,途中採用,途中退職,育児休業開始,育児休業復帰,産休開始,産休復帰,療養休暇開始,療養休暇復帰,資格取得"</formula1>
    </dataValidation>
  </dataValidations>
  <pageMargins left="0.70866141732283472" right="0.31496062992125984" top="0.55118110236220474" bottom="0.15748031496062992" header="0.31496062992125984" footer="0.31496062992125984"/>
  <pageSetup paperSize="9" scale="94" orientation="portrait" cellComments="asDisplayed" r:id="rId1"/>
  <rowBreaks count="1" manualBreakCount="1">
    <brk id="65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補助資料④（報告時）</vt:lpstr>
      <vt:lpstr>補助資料④（記載例）</vt:lpstr>
      <vt:lpstr>'補助資料④（記載例）'!Print_Area</vt:lpstr>
      <vt:lpstr>'補助資料④（報告時）'!Print_Area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2019-02-07T06:36:16Z</cp:lastPrinted>
  <dcterms:created xsi:type="dcterms:W3CDTF">2013-08-15T07:19:23Z</dcterms:created>
  <dcterms:modified xsi:type="dcterms:W3CDTF">2019-12-25T02:48:13Z</dcterms:modified>
</cp:coreProperties>
</file>