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F  市の補助金関係\★★要綱(現行）\保育士処遇改善事業\R01\"/>
    </mc:Choice>
  </mc:AlternateContent>
  <bookViews>
    <workbookView xWindow="210" yWindow="1815" windowWidth="15075" windowHeight="6660" tabRatio="668"/>
  </bookViews>
  <sheets>
    <sheet name="第１号様式（申請時）" sheetId="39" r:id="rId1"/>
    <sheet name="第２号様式（申請・報告兼用）" sheetId="38" r:id="rId2"/>
    <sheet name="第３号様式（報告時）" sheetId="16" r:id="rId3"/>
    <sheet name="補助資料①（申請・報告兼用）" sheetId="52" r:id="rId4"/>
    <sheet name="補助資料②（申請・報告兼用）" sheetId="43" r:id="rId5"/>
    <sheet name="補助資料②【記入例】" sheetId="50" r:id="rId6"/>
    <sheet name="補助資料③（報告時）" sheetId="53" r:id="rId7"/>
    <sheet name="Sheet1" sheetId="54" r:id="rId8"/>
  </sheets>
  <definedNames>
    <definedName name="_xlnm.Print_Area" localSheetId="1">'第２号様式（申請・報告兼用）'!$A$1:$K$65</definedName>
    <definedName name="_xlnm.Print_Area" localSheetId="4">'補助資料②（申請・報告兼用）'!$A$1:$J$66</definedName>
    <definedName name="_xlnm.Print_Area" localSheetId="5">補助資料②【記入例】!$A$1:$I$70</definedName>
  </definedNames>
  <calcPr calcId="162913"/>
</workbook>
</file>

<file path=xl/calcChain.xml><?xml version="1.0" encoding="utf-8"?>
<calcChain xmlns="http://schemas.openxmlformats.org/spreadsheetml/2006/main">
  <c r="D16" i="52" l="1"/>
  <c r="D17" i="52"/>
  <c r="D18" i="52"/>
  <c r="D19" i="52"/>
  <c r="D20" i="52"/>
  <c r="D21" i="52"/>
  <c r="D22" i="52"/>
  <c r="D23" i="52"/>
  <c r="D24" i="52"/>
  <c r="D25" i="52"/>
  <c r="D26" i="52"/>
  <c r="D27" i="52"/>
  <c r="D28" i="52"/>
  <c r="D29" i="52"/>
  <c r="D30" i="52"/>
  <c r="D31" i="52"/>
  <c r="D32" i="52"/>
  <c r="D33" i="52"/>
  <c r="D34" i="52"/>
  <c r="D35" i="52"/>
  <c r="D36" i="52"/>
  <c r="D37" i="52"/>
  <c r="D38" i="52"/>
  <c r="D39" i="52"/>
  <c r="D40" i="52"/>
  <c r="D41" i="52"/>
  <c r="D42" i="52"/>
  <c r="D43" i="52"/>
  <c r="D44" i="52"/>
  <c r="D45" i="52"/>
  <c r="D46" i="52"/>
  <c r="D47" i="52"/>
  <c r="D48" i="52"/>
  <c r="D14" i="52"/>
  <c r="D15" i="52"/>
  <c r="H24" i="43" l="1"/>
  <c r="H23" i="43"/>
  <c r="H22" i="43"/>
  <c r="H21" i="43"/>
  <c r="D7" i="43"/>
  <c r="Q14" i="52"/>
  <c r="H18" i="53" l="1"/>
  <c r="D38" i="38"/>
  <c r="H26" i="50" l="1"/>
  <c r="H28" i="50"/>
  <c r="H29" i="50"/>
  <c r="H30" i="50"/>
  <c r="H31" i="50"/>
  <c r="H32" i="50"/>
  <c r="H33" i="50"/>
  <c r="H34" i="50"/>
  <c r="H35" i="50"/>
  <c r="D16" i="43"/>
  <c r="E16" i="43"/>
  <c r="F16" i="43"/>
  <c r="G16" i="43"/>
  <c r="C16" i="43"/>
  <c r="C17" i="43" s="1"/>
  <c r="D15" i="50"/>
  <c r="D16" i="50" s="1"/>
  <c r="F15" i="50"/>
  <c r="F16" i="50" s="1"/>
  <c r="G15" i="50"/>
  <c r="G16" i="50" s="1"/>
  <c r="E14" i="50"/>
  <c r="E15" i="50" s="1"/>
  <c r="E16" i="50" s="1"/>
  <c r="C15" i="50"/>
  <c r="C16" i="50" s="1"/>
  <c r="H21" i="50" l="1"/>
  <c r="H22" i="50"/>
  <c r="H23" i="50"/>
  <c r="H20" i="50"/>
  <c r="H24" i="50"/>
  <c r="H27" i="50"/>
  <c r="H25" i="50"/>
  <c r="H16" i="50"/>
  <c r="C6" i="53"/>
  <c r="C5" i="52"/>
  <c r="H19" i="53" l="1"/>
  <c r="H20" i="53"/>
  <c r="H21" i="53"/>
  <c r="H22" i="53"/>
  <c r="H23" i="53"/>
  <c r="H24" i="53"/>
  <c r="H25" i="53"/>
  <c r="H26" i="53"/>
  <c r="H27" i="53"/>
  <c r="H28" i="53"/>
  <c r="H29" i="53"/>
  <c r="H30" i="53"/>
  <c r="H31" i="53"/>
  <c r="H32" i="53"/>
  <c r="H33" i="53"/>
  <c r="H34" i="53"/>
  <c r="C19" i="53"/>
  <c r="C20" i="53"/>
  <c r="C21" i="53"/>
  <c r="C22" i="53"/>
  <c r="C23" i="53"/>
  <c r="C24" i="53"/>
  <c r="C25" i="53"/>
  <c r="C26" i="53"/>
  <c r="C27" i="53"/>
  <c r="C28" i="53"/>
  <c r="C29" i="53"/>
  <c r="C30" i="53"/>
  <c r="C31" i="53"/>
  <c r="C32" i="53"/>
  <c r="C33" i="53"/>
  <c r="C34" i="53"/>
  <c r="C35" i="53"/>
  <c r="C18" i="53"/>
  <c r="Q15" i="52"/>
  <c r="Q16" i="52"/>
  <c r="Q17" i="52"/>
  <c r="Q18" i="52"/>
  <c r="Q19" i="52"/>
  <c r="Q20" i="52"/>
  <c r="Q21" i="52"/>
  <c r="Q22" i="52"/>
  <c r="Q23" i="52"/>
  <c r="Q24" i="52"/>
  <c r="Q25" i="52"/>
  <c r="Q26" i="52"/>
  <c r="Q27" i="52"/>
  <c r="Q28" i="52"/>
  <c r="Q29" i="52"/>
  <c r="Q30" i="52"/>
  <c r="Q31" i="52"/>
  <c r="Q32" i="52"/>
  <c r="Q33" i="52"/>
  <c r="Q34" i="52"/>
  <c r="Q35" i="52"/>
  <c r="Q36" i="52"/>
  <c r="Q37" i="52"/>
  <c r="Q38" i="52"/>
  <c r="Q39" i="52"/>
  <c r="Q40" i="52"/>
  <c r="Q41" i="52"/>
  <c r="Q42" i="52"/>
  <c r="Q43" i="52"/>
  <c r="Q44" i="52"/>
  <c r="Q45" i="52"/>
  <c r="Q46" i="52"/>
  <c r="Q47" i="52"/>
  <c r="Q48" i="52"/>
  <c r="B15" i="52"/>
  <c r="C15" i="52"/>
  <c r="B16" i="52"/>
  <c r="C16" i="52"/>
  <c r="B17" i="52"/>
  <c r="C17" i="52"/>
  <c r="B18" i="52"/>
  <c r="C18" i="52"/>
  <c r="B19" i="52"/>
  <c r="C19" i="52"/>
  <c r="B20" i="52"/>
  <c r="C20" i="52"/>
  <c r="B21" i="52"/>
  <c r="C21" i="52"/>
  <c r="B22" i="52"/>
  <c r="C22" i="52"/>
  <c r="B23" i="52"/>
  <c r="C23" i="52"/>
  <c r="B24" i="52"/>
  <c r="C24" i="52"/>
  <c r="B25" i="52"/>
  <c r="C25" i="52"/>
  <c r="B26" i="52"/>
  <c r="C26" i="52"/>
  <c r="B27" i="52"/>
  <c r="C27" i="52"/>
  <c r="B28" i="52"/>
  <c r="C28" i="52"/>
  <c r="B29" i="52"/>
  <c r="C29" i="52"/>
  <c r="B30" i="52"/>
  <c r="C30" i="52"/>
  <c r="B31" i="52"/>
  <c r="C31" i="52"/>
  <c r="B32" i="52"/>
  <c r="C32" i="52"/>
  <c r="B33" i="52"/>
  <c r="C33" i="52"/>
  <c r="B34" i="52"/>
  <c r="C34" i="52"/>
  <c r="B35" i="52"/>
  <c r="C35" i="52"/>
  <c r="B36" i="52"/>
  <c r="C36" i="52"/>
  <c r="B37" i="52"/>
  <c r="C37" i="52"/>
  <c r="B38" i="52"/>
  <c r="C38" i="52"/>
  <c r="B39" i="52"/>
  <c r="C39" i="52"/>
  <c r="B40" i="52"/>
  <c r="C40" i="52"/>
  <c r="B41" i="52"/>
  <c r="C41" i="52"/>
  <c r="B42" i="52"/>
  <c r="C42" i="52"/>
  <c r="B43" i="52"/>
  <c r="C43" i="52"/>
  <c r="B44" i="52"/>
  <c r="C44" i="52"/>
  <c r="B45" i="52"/>
  <c r="C45" i="52"/>
  <c r="B46" i="52"/>
  <c r="C46" i="52"/>
  <c r="B47" i="52"/>
  <c r="C47" i="52"/>
  <c r="B48" i="52"/>
  <c r="C48" i="52"/>
  <c r="B14" i="52"/>
  <c r="C14" i="52"/>
  <c r="A15" i="52"/>
  <c r="A16" i="52"/>
  <c r="A17" i="52"/>
  <c r="A18" i="52"/>
  <c r="A19" i="52"/>
  <c r="A20" i="52"/>
  <c r="A21" i="52"/>
  <c r="A22" i="52"/>
  <c r="A23" i="52"/>
  <c r="A24" i="52"/>
  <c r="A25" i="52"/>
  <c r="A26" i="52"/>
  <c r="A27" i="52"/>
  <c r="A28" i="52"/>
  <c r="A29" i="52"/>
  <c r="A30" i="52"/>
  <c r="A31" i="52"/>
  <c r="A32" i="52"/>
  <c r="A33" i="52"/>
  <c r="A34" i="52"/>
  <c r="A35" i="52"/>
  <c r="A36" i="52"/>
  <c r="A37" i="52"/>
  <c r="A38" i="52"/>
  <c r="A39" i="52"/>
  <c r="A40" i="52"/>
  <c r="A41" i="52"/>
  <c r="A42" i="52"/>
  <c r="A43" i="52"/>
  <c r="A44" i="52"/>
  <c r="A45" i="52"/>
  <c r="A46" i="52"/>
  <c r="A47" i="52"/>
  <c r="A48" i="52"/>
  <c r="A14" i="52"/>
  <c r="A64" i="38" l="1"/>
  <c r="B56" i="43" s="1"/>
  <c r="B55" i="43"/>
  <c r="B23" i="43" l="1"/>
  <c r="B24" i="43"/>
  <c r="B25" i="43"/>
  <c r="B26" i="43"/>
  <c r="B27" i="43"/>
  <c r="B28" i="43"/>
  <c r="B29" i="43"/>
  <c r="B30" i="43"/>
  <c r="B31" i="43"/>
  <c r="B32" i="43"/>
  <c r="B33" i="43"/>
  <c r="B34" i="43"/>
  <c r="B35" i="43"/>
  <c r="B36" i="43"/>
  <c r="B37" i="43"/>
  <c r="B38" i="43"/>
  <c r="B39" i="43"/>
  <c r="B40" i="43"/>
  <c r="B41" i="43"/>
  <c r="B42" i="43"/>
  <c r="B43" i="43"/>
  <c r="B44" i="43"/>
  <c r="B45" i="43"/>
  <c r="B46" i="43"/>
  <c r="B47" i="43"/>
  <c r="B48" i="43"/>
  <c r="B49" i="43"/>
  <c r="B50" i="43"/>
  <c r="B51" i="43"/>
  <c r="B52" i="43"/>
  <c r="B53" i="43"/>
  <c r="B54" i="43"/>
  <c r="B21" i="43"/>
  <c r="D61" i="38"/>
  <c r="F30" i="38"/>
  <c r="F31" i="38"/>
  <c r="F32" i="38"/>
  <c r="F33" i="38"/>
  <c r="F34" i="38"/>
  <c r="F35" i="38"/>
  <c r="F36" i="38"/>
  <c r="F37" i="38"/>
  <c r="F38" i="38"/>
  <c r="F39" i="38"/>
  <c r="F40" i="38"/>
  <c r="F41" i="38"/>
  <c r="F42" i="38"/>
  <c r="F43" i="38"/>
  <c r="F44" i="38"/>
  <c r="F45" i="38"/>
  <c r="F46" i="38"/>
  <c r="F47" i="38"/>
  <c r="F48" i="38"/>
  <c r="F49" i="38"/>
  <c r="F50" i="38"/>
  <c r="F51" i="38"/>
  <c r="F52" i="38"/>
  <c r="F53" i="38"/>
  <c r="F54" i="38"/>
  <c r="F55" i="38"/>
  <c r="F56" i="38"/>
  <c r="F57" i="38"/>
  <c r="F58" i="38"/>
  <c r="F59" i="38"/>
  <c r="F60" i="38"/>
  <c r="F61" i="38"/>
  <c r="F62" i="38"/>
  <c r="F63" i="38"/>
  <c r="D30" i="38"/>
  <c r="D31" i="38"/>
  <c r="D32" i="38"/>
  <c r="D33" i="38"/>
  <c r="D34" i="38"/>
  <c r="D35" i="38"/>
  <c r="D36" i="38"/>
  <c r="D37" i="38"/>
  <c r="D39" i="38"/>
  <c r="D40" i="38"/>
  <c r="D41" i="38"/>
  <c r="D42" i="38"/>
  <c r="D43" i="38"/>
  <c r="D44" i="38"/>
  <c r="D45" i="38"/>
  <c r="D46" i="38"/>
  <c r="D47" i="38"/>
  <c r="D48" i="38"/>
  <c r="D49" i="38"/>
  <c r="D50" i="38"/>
  <c r="D51" i="38"/>
  <c r="D52" i="38"/>
  <c r="D53" i="38"/>
  <c r="D54" i="38"/>
  <c r="D55" i="38"/>
  <c r="D56" i="38"/>
  <c r="D57" i="38"/>
  <c r="D58" i="38"/>
  <c r="D59" i="38"/>
  <c r="D60" i="38"/>
  <c r="D62" i="38"/>
  <c r="D63" i="38"/>
  <c r="D17" i="43" l="1"/>
  <c r="E17" i="43"/>
  <c r="F17" i="43"/>
  <c r="G17" i="43"/>
  <c r="D29" i="38"/>
  <c r="F29" i="38"/>
  <c r="H17" i="43" l="1"/>
  <c r="D49" i="52"/>
  <c r="B55" i="50" l="1"/>
  <c r="H53" i="50"/>
  <c r="H52" i="50"/>
  <c r="H51" i="50"/>
  <c r="H50" i="50"/>
  <c r="H49" i="50"/>
  <c r="H48" i="50"/>
  <c r="H47" i="50"/>
  <c r="H46" i="50"/>
  <c r="H45" i="50"/>
  <c r="H44" i="50"/>
  <c r="H43" i="50"/>
  <c r="H42" i="50"/>
  <c r="H41" i="50"/>
  <c r="H40" i="50"/>
  <c r="H39" i="50"/>
  <c r="H38" i="50"/>
  <c r="H37" i="50"/>
  <c r="H36" i="50"/>
  <c r="H54" i="50"/>
  <c r="D59" i="50" l="1"/>
  <c r="F59" i="50"/>
  <c r="C59" i="50"/>
  <c r="E59" i="50"/>
  <c r="G59" i="50"/>
  <c r="H59" i="50" l="1"/>
  <c r="H60" i="50" s="1"/>
  <c r="H55" i="50"/>
  <c r="F64" i="38" l="1"/>
  <c r="H64" i="38" s="1"/>
  <c r="D64" i="38"/>
  <c r="E63" i="38"/>
  <c r="M63" i="38" s="1"/>
  <c r="E62" i="38"/>
  <c r="M62" i="38" s="1"/>
  <c r="E61" i="38"/>
  <c r="M61" i="38" s="1"/>
  <c r="E60" i="38"/>
  <c r="M60" i="38" s="1"/>
  <c r="E59" i="38"/>
  <c r="M59" i="38" s="1"/>
  <c r="E58" i="38"/>
  <c r="M58" i="38" s="1"/>
  <c r="E57" i="38"/>
  <c r="M57" i="38" s="1"/>
  <c r="E56" i="38"/>
  <c r="M56" i="38" s="1"/>
  <c r="E55" i="38"/>
  <c r="M55" i="38" s="1"/>
  <c r="E54" i="38"/>
  <c r="M54" i="38" s="1"/>
  <c r="E53" i="38"/>
  <c r="M53" i="38" s="1"/>
  <c r="E52" i="38"/>
  <c r="M52" i="38" s="1"/>
  <c r="E51" i="38"/>
  <c r="M51" i="38" s="1"/>
  <c r="E50" i="38"/>
  <c r="M50" i="38" s="1"/>
  <c r="E49" i="38"/>
  <c r="M49" i="38" s="1"/>
  <c r="E48" i="38"/>
  <c r="M48" i="38" s="1"/>
  <c r="E47" i="38"/>
  <c r="M47" i="38" s="1"/>
  <c r="E46" i="38"/>
  <c r="M46" i="38" s="1"/>
  <c r="E45" i="38"/>
  <c r="M45" i="38" s="1"/>
  <c r="E44" i="38"/>
  <c r="M44" i="38" s="1"/>
  <c r="E43" i="38"/>
  <c r="M43" i="38" s="1"/>
  <c r="E42" i="38"/>
  <c r="M42" i="38" s="1"/>
  <c r="E41" i="38"/>
  <c r="M41" i="38" s="1"/>
  <c r="E40" i="38"/>
  <c r="M40" i="38" s="1"/>
  <c r="E39" i="38"/>
  <c r="M39" i="38" s="1"/>
  <c r="E38" i="38"/>
  <c r="M38" i="38" s="1"/>
  <c r="E37" i="38"/>
  <c r="M37" i="38" s="1"/>
  <c r="E36" i="38"/>
  <c r="M36" i="38" s="1"/>
  <c r="E35" i="38"/>
  <c r="M35" i="38" s="1"/>
  <c r="E34" i="38"/>
  <c r="M34" i="38" s="1"/>
  <c r="E33" i="38"/>
  <c r="M33" i="38" s="1"/>
  <c r="E32" i="38"/>
  <c r="M32" i="38" s="1"/>
  <c r="E31" i="38"/>
  <c r="M31" i="38" s="1"/>
  <c r="E30" i="38"/>
  <c r="M30" i="38" s="1"/>
  <c r="E29" i="38"/>
  <c r="C8" i="38"/>
  <c r="H54" i="43"/>
  <c r="G62" i="38" s="1"/>
  <c r="H53" i="43"/>
  <c r="G61" i="38" s="1"/>
  <c r="H52" i="43"/>
  <c r="G60" i="38" s="1"/>
  <c r="H51" i="43"/>
  <c r="G59" i="38" s="1"/>
  <c r="H50" i="43"/>
  <c r="G58" i="38" s="1"/>
  <c r="H49" i="43"/>
  <c r="G57" i="38" s="1"/>
  <c r="H48" i="43"/>
  <c r="G56" i="38" s="1"/>
  <c r="H47" i="43"/>
  <c r="G55" i="38" s="1"/>
  <c r="H46" i="43"/>
  <c r="G54" i="38" s="1"/>
  <c r="H45" i="43"/>
  <c r="G53" i="38" s="1"/>
  <c r="H44" i="43"/>
  <c r="G52" i="38" s="1"/>
  <c r="H43" i="43"/>
  <c r="G51" i="38" s="1"/>
  <c r="H42" i="43"/>
  <c r="G50" i="38" s="1"/>
  <c r="H41" i="43"/>
  <c r="G49" i="38" s="1"/>
  <c r="H40" i="43"/>
  <c r="G48" i="38" s="1"/>
  <c r="H39" i="43"/>
  <c r="G47" i="38" s="1"/>
  <c r="H38" i="43"/>
  <c r="G46" i="38" s="1"/>
  <c r="H37" i="43"/>
  <c r="G45" i="38" s="1"/>
  <c r="H36" i="43"/>
  <c r="G44" i="38" s="1"/>
  <c r="H35" i="43"/>
  <c r="G43" i="38" s="1"/>
  <c r="H34" i="43"/>
  <c r="G42" i="38" s="1"/>
  <c r="H33" i="43"/>
  <c r="G41" i="38" s="1"/>
  <c r="H32" i="43"/>
  <c r="G40" i="38" s="1"/>
  <c r="H31" i="43"/>
  <c r="G39" i="38" s="1"/>
  <c r="H30" i="43"/>
  <c r="G38" i="38" s="1"/>
  <c r="H29" i="43"/>
  <c r="G37" i="38" s="1"/>
  <c r="H27" i="43"/>
  <c r="G35" i="38" s="1"/>
  <c r="G30" i="38"/>
  <c r="G29" i="38"/>
  <c r="E64" i="38" l="1"/>
  <c r="C9" i="38" s="1"/>
  <c r="H55" i="43"/>
  <c r="G63" i="38" s="1"/>
  <c r="M29" i="38"/>
  <c r="G32" i="38"/>
  <c r="H26" i="43"/>
  <c r="G34" i="38" s="1"/>
  <c r="H28" i="43"/>
  <c r="G36" i="38" s="1"/>
  <c r="G31" i="38"/>
  <c r="H25" i="43"/>
  <c r="H56" i="43" l="1"/>
  <c r="G33" i="38"/>
  <c r="G64" i="38" s="1"/>
  <c r="C10" i="38" s="1"/>
  <c r="I64" i="38" l="1"/>
  <c r="J64" i="38" s="1"/>
  <c r="K64" i="38" l="1"/>
  <c r="H7" i="38" s="1"/>
  <c r="H9" i="38" s="1"/>
  <c r="C28" i="16" s="1"/>
  <c r="C29" i="39" l="1"/>
  <c r="B22" i="43" l="1"/>
  <c r="C7" i="38"/>
  <c r="G60" i="43"/>
  <c r="E60" i="43"/>
  <c r="F60" i="43"/>
  <c r="D60" i="43"/>
  <c r="A49" i="52"/>
  <c r="C60" i="43"/>
  <c r="H60" i="43" s="1"/>
  <c r="H61" i="43" s="1"/>
</calcChain>
</file>

<file path=xl/comments1.xml><?xml version="1.0" encoding="utf-8"?>
<comments xmlns="http://schemas.openxmlformats.org/spreadsheetml/2006/main">
  <authors>
    <author>User</author>
  </authors>
  <commentList>
    <comment ref="A3" authorId="0" shapeId="0">
      <text>
        <r>
          <rPr>
            <b/>
            <sz val="14"/>
            <color indexed="10"/>
            <rFont val="ＭＳ Ｐゴシック"/>
            <family val="3"/>
            <charset val="128"/>
          </rPr>
          <t>黄色のセルのみ
入力してください。</t>
        </r>
      </text>
    </comment>
    <comment ref="M28" authorId="0" shapeId="0">
      <text>
        <r>
          <rPr>
            <sz val="9"/>
            <color indexed="81"/>
            <rFont val="ＭＳ Ｐゴシック"/>
            <family val="3"/>
            <charset val="128"/>
          </rPr>
          <t xml:space="preserve">処遇改善額（Ｆ）が補助基準額（Ｅ）を超えた場合×が表示される。
</t>
        </r>
      </text>
    </comment>
    <comment ref="G64" authorId="0" shapeId="0">
      <text>
        <r>
          <rPr>
            <b/>
            <sz val="9"/>
            <color indexed="81"/>
            <rFont val="ＭＳ Ｐゴシック"/>
            <family val="3"/>
            <charset val="128"/>
          </rPr>
          <t>補助資料の各職員の法定福利費増額分に実施月を乗じた値がとなります。</t>
        </r>
        <r>
          <rPr>
            <sz val="9"/>
            <color indexed="81"/>
            <rFont val="ＭＳ Ｐゴシック"/>
            <family val="3"/>
            <charset val="128"/>
          </rPr>
          <t xml:space="preserve">
</t>
        </r>
      </text>
    </comment>
    <comment ref="H64" authorId="0" shapeId="0">
      <text>
        <r>
          <rPr>
            <b/>
            <sz val="9"/>
            <color indexed="81"/>
            <rFont val="ＭＳ Ｐゴシック"/>
            <family val="3"/>
            <charset val="128"/>
          </rPr>
          <t>補助資料の１人当たり法定福利費上限額に（D）の月数を乗じた数値となります。</t>
        </r>
      </text>
    </comment>
    <comment ref="I64" authorId="0" shapeId="0">
      <text>
        <r>
          <rPr>
            <b/>
            <sz val="9"/>
            <color indexed="81"/>
            <rFont val="ＭＳ Ｐゴシック"/>
            <family val="3"/>
            <charset val="128"/>
          </rPr>
          <t>（G）と（H）の小さい額が計上されます。</t>
        </r>
      </text>
    </comment>
    <comment ref="J64" authorId="0" shapeId="0">
      <text>
        <r>
          <rPr>
            <b/>
            <sz val="9"/>
            <color indexed="81"/>
            <rFont val="ＭＳ Ｐゴシック"/>
            <family val="3"/>
            <charset val="128"/>
          </rPr>
          <t>（F）と（I）の合計額が計上されます。</t>
        </r>
      </text>
    </comment>
    <comment ref="K64" authorId="0" shapeId="0">
      <text>
        <r>
          <rPr>
            <b/>
            <sz val="9"/>
            <color indexed="81"/>
            <rFont val="ＭＳ Ｐゴシック"/>
            <family val="3"/>
            <charset val="128"/>
          </rPr>
          <t>（E）と（J）の小さい額が計上されます。</t>
        </r>
      </text>
    </comment>
  </commentList>
</comments>
</file>

<file path=xl/comments2.xml><?xml version="1.0" encoding="utf-8"?>
<comments xmlns="http://schemas.openxmlformats.org/spreadsheetml/2006/main">
  <authors>
    <author>User</author>
  </authors>
  <commentList>
    <comment ref="C32" authorId="0" shapeId="0">
      <text>
        <r>
          <rPr>
            <b/>
            <sz val="9"/>
            <color indexed="81"/>
            <rFont val="ＭＳ Ｐゴシック"/>
            <family val="3"/>
            <charset val="128"/>
          </rPr>
          <t>User:</t>
        </r>
        <r>
          <rPr>
            <sz val="9"/>
            <color indexed="81"/>
            <rFont val="ＭＳ Ｐゴシック"/>
            <family val="3"/>
            <charset val="128"/>
          </rPr>
          <t xml:space="preserve">
</t>
        </r>
        <r>
          <rPr>
            <sz val="14"/>
            <color indexed="81"/>
            <rFont val="ＭＳ Ｐゴシック"/>
            <family val="3"/>
            <charset val="128"/>
          </rPr>
          <t xml:space="preserve">別記様式・補助資料と共に、以下の書類をご提出ください。
１．給与規程
２．保育士証の写し
３．法人又は個人事業主の役員名簿
４．処遇改善に伴う法定福利費の事業主負担額の増額分を証する書類
  </t>
        </r>
        <r>
          <rPr>
            <sz val="12"/>
            <color indexed="81"/>
            <rFont val="ＭＳ Ｐゴシック"/>
            <family val="3"/>
            <charset val="128"/>
          </rPr>
          <t xml:space="preserve"> 【４の具体例】（協会けんぽ加入の場合）
　　健康保険・介護保険・厚生年金⇒協会けんぽの保険料額表　（各料率の記載有りのもの）
　　労働保険・雇用保険料⇒労働保険申告書</t>
        </r>
        <r>
          <rPr>
            <sz val="14"/>
            <color indexed="81"/>
            <rFont val="ＭＳ Ｐゴシック"/>
            <family val="3"/>
            <charset val="128"/>
          </rPr>
          <t xml:space="preserve">
　　　</t>
        </r>
        <r>
          <rPr>
            <sz val="11"/>
            <color indexed="81"/>
            <rFont val="ＭＳ Ｐゴシック"/>
            <family val="3"/>
            <charset val="128"/>
          </rPr>
          <t>※加入組合や保険等の内容により異なる場合がありますので、適宜、御相談ください。</t>
        </r>
      </text>
    </comment>
  </commentList>
</comments>
</file>

<file path=xl/comments3.xml><?xml version="1.0" encoding="utf-8"?>
<comments xmlns="http://schemas.openxmlformats.org/spreadsheetml/2006/main">
  <authors>
    <author>User</author>
  </authors>
  <commentList>
    <comment ref="A3" authorId="0" shapeId="0">
      <text>
        <r>
          <rPr>
            <b/>
            <sz val="14"/>
            <color indexed="10"/>
            <rFont val="ＭＳ Ｐゴシック"/>
            <family val="3"/>
            <charset val="128"/>
          </rPr>
          <t>黄色のセルのみ
入力してください。</t>
        </r>
      </text>
    </comment>
    <comment ref="E11" authorId="0" shapeId="0">
      <text>
        <r>
          <rPr>
            <b/>
            <sz val="11"/>
            <color indexed="81"/>
            <rFont val="ＭＳ Ｐゴシック"/>
            <family val="3"/>
            <charset val="128"/>
          </rPr>
          <t>「補助資料④　出勤日数等確認表」による
補助基準額を上限（仮に、０円であれば、０円）として、
入力してください。</t>
        </r>
      </text>
    </comment>
  </commentList>
</comments>
</file>

<file path=xl/comments4.xml><?xml version="1.0" encoding="utf-8"?>
<comments xmlns="http://schemas.openxmlformats.org/spreadsheetml/2006/main">
  <authors>
    <author>User</author>
  </authors>
  <commentList>
    <comment ref="C8" authorId="0" shapeId="0">
      <text>
        <r>
          <rPr>
            <b/>
            <sz val="9"/>
            <color indexed="81"/>
            <rFont val="ＭＳ Ｐゴシック"/>
            <family val="3"/>
            <charset val="128"/>
          </rPr>
          <t xml:space="preserve">職員１人当たりに支給する処遇改善額（法定福利費の増額分を除いた額）を記入してください。
</t>
        </r>
      </text>
    </comment>
    <comment ref="C13" authorId="0" shapeId="0">
      <text>
        <r>
          <rPr>
            <b/>
            <sz val="9"/>
            <color indexed="81"/>
            <rFont val="ＭＳ Ｐゴシック"/>
            <family val="3"/>
            <charset val="128"/>
          </rPr>
          <t>各法人における各法定福利費の負担割合を入力してください。
Ａ（１行目）：事業主・職員の負担率を合算した率を御記入ください。
Ｂ（２行目）：Ａに対する事業主の負担割合を御記入ください。（職員と折半なら50％）
入力していただきますと一番下の段に１人当たりの法定福利費の増額分（事業主負担部分）が反映されます。</t>
        </r>
      </text>
    </comment>
    <comment ref="B19" authorId="0" shapeId="0">
      <text>
        <r>
          <rPr>
            <b/>
            <sz val="9"/>
            <color indexed="81"/>
            <rFont val="ＭＳ Ｐゴシック"/>
            <family val="3"/>
            <charset val="128"/>
          </rPr>
          <t>当該補助金の対象となる職員の氏名を入力してください。</t>
        </r>
        <r>
          <rPr>
            <sz val="9"/>
            <color indexed="81"/>
            <rFont val="ＭＳ Ｐゴシック"/>
            <family val="3"/>
            <charset val="128"/>
          </rPr>
          <t xml:space="preserve">
</t>
        </r>
      </text>
    </comment>
    <comment ref="C19" authorId="0" shapeId="0">
      <text>
        <r>
          <rPr>
            <b/>
            <sz val="9"/>
            <color indexed="81"/>
            <rFont val="ＭＳ Ｐゴシック"/>
            <family val="3"/>
            <charset val="128"/>
          </rPr>
          <t>対象職員が加入している項目について○を入力し、加入していない項目については×を記入してください。</t>
        </r>
      </text>
    </comment>
    <comment ref="H19" authorId="0" shapeId="0">
      <text>
        <r>
          <rPr>
            <b/>
            <sz val="9"/>
            <color indexed="81"/>
            <rFont val="ＭＳ Ｐゴシック"/>
            <family val="3"/>
            <charset val="128"/>
          </rPr>
          <t>左欄を入力していただくと、職員一人あたりの法定福利費の増加額が反映されます。（月額）</t>
        </r>
      </text>
    </comment>
  </commentList>
</comments>
</file>

<file path=xl/comments5.xml><?xml version="1.0" encoding="utf-8"?>
<comments xmlns="http://schemas.openxmlformats.org/spreadsheetml/2006/main">
  <authors>
    <author>User</author>
  </authors>
  <commentList>
    <comment ref="D10" authorId="0" shapeId="0">
      <text>
        <r>
          <rPr>
            <b/>
            <sz val="9"/>
            <color indexed="81"/>
            <rFont val="ＭＳ Ｐゴシック"/>
            <family val="3"/>
            <charset val="128"/>
          </rPr>
          <t>User:</t>
        </r>
        <r>
          <rPr>
            <sz val="9"/>
            <color indexed="81"/>
            <rFont val="ＭＳ Ｐゴシック"/>
            <family val="3"/>
            <charset val="128"/>
          </rPr>
          <t xml:space="preserve">
</t>
        </r>
        <r>
          <rPr>
            <b/>
            <sz val="9"/>
            <color indexed="81"/>
            <rFont val="ＭＳ Ｐゴシック"/>
            <family val="3"/>
            <charset val="128"/>
          </rPr>
          <t>「処遇改善手当」の部分は、
各施設の手当の名称を
記入していただいても
差支えありません。</t>
        </r>
      </text>
    </comment>
    <comment ref="C12" authorId="0" shapeId="0">
      <text>
        <r>
          <rPr>
            <b/>
            <sz val="9"/>
            <color indexed="81"/>
            <rFont val="ＭＳ Ｐゴシック"/>
            <family val="3"/>
            <charset val="128"/>
          </rPr>
          <t>月により、
処遇改善額が異なる場合は、
備考欄に
補足をしてください。
例：（●月から●月については、
●●●●円）など。</t>
        </r>
      </text>
    </comment>
    <comment ref="E16" authorId="0" shapeId="0">
      <text>
        <r>
          <rPr>
            <b/>
            <sz val="9"/>
            <color indexed="81"/>
            <rFont val="ＭＳ Ｐゴシック"/>
            <family val="3"/>
            <charset val="128"/>
          </rPr>
          <t>年度途中の退職等で、
押印が受けられない場合は、
①備考欄に「●年●月退職」等の記載をし、
②当該職員の支給月分の給与支払明細書等を添付してください。</t>
        </r>
      </text>
    </comment>
  </commentList>
</comments>
</file>

<file path=xl/sharedStrings.xml><?xml version="1.0" encoding="utf-8"?>
<sst xmlns="http://schemas.openxmlformats.org/spreadsheetml/2006/main" count="281" uniqueCount="145">
  <si>
    <t>（１）補助所要額</t>
    <rPh sb="3" eb="5">
      <t>ホジョ</t>
    </rPh>
    <rPh sb="5" eb="7">
      <t>ショヨウ</t>
    </rPh>
    <rPh sb="7" eb="8">
      <t>ガク</t>
    </rPh>
    <phoneticPr fontId="6"/>
  </si>
  <si>
    <t>（Ａ）</t>
    <phoneticPr fontId="6"/>
  </si>
  <si>
    <t>（Ｃ）</t>
    <phoneticPr fontId="6"/>
  </si>
  <si>
    <t>（Ｄ）</t>
    <phoneticPr fontId="6"/>
  </si>
  <si>
    <t>（Ｅ）</t>
    <phoneticPr fontId="6"/>
  </si>
  <si>
    <t>選定額</t>
    <rPh sb="0" eb="2">
      <t>センテイ</t>
    </rPh>
    <rPh sb="2" eb="3">
      <t>ガク</t>
    </rPh>
    <phoneticPr fontId="6"/>
  </si>
  <si>
    <t>（Ｆ）</t>
    <phoneticPr fontId="6"/>
  </si>
  <si>
    <t>（Ｇ）</t>
    <phoneticPr fontId="6"/>
  </si>
  <si>
    <t>所在地</t>
    <rPh sb="0" eb="3">
      <t>ショザイチ</t>
    </rPh>
    <phoneticPr fontId="11"/>
  </si>
  <si>
    <t>法人等名</t>
    <rPh sb="0" eb="2">
      <t>ホウジン</t>
    </rPh>
    <rPh sb="2" eb="3">
      <t>トウ</t>
    </rPh>
    <rPh sb="3" eb="4">
      <t>メイ</t>
    </rPh>
    <phoneticPr fontId="11"/>
  </si>
  <si>
    <t>代表者名</t>
    <rPh sb="0" eb="3">
      <t>ダイヒョウシャ</t>
    </rPh>
    <rPh sb="3" eb="4">
      <t>メイ</t>
    </rPh>
    <phoneticPr fontId="11"/>
  </si>
  <si>
    <t>印</t>
    <rPh sb="0" eb="1">
      <t>イン</t>
    </rPh>
    <phoneticPr fontId="11"/>
  </si>
  <si>
    <t>施設名</t>
    <rPh sb="0" eb="2">
      <t>シセツ</t>
    </rPh>
    <rPh sb="2" eb="3">
      <t>メイ</t>
    </rPh>
    <phoneticPr fontId="11"/>
  </si>
  <si>
    <t>記</t>
    <rPh sb="0" eb="1">
      <t>キ</t>
    </rPh>
    <phoneticPr fontId="11"/>
  </si>
  <si>
    <t>２．補助金の額</t>
    <rPh sb="2" eb="5">
      <t>ホジョキン</t>
    </rPh>
    <rPh sb="6" eb="7">
      <t>ガク</t>
    </rPh>
    <phoneticPr fontId="11"/>
  </si>
  <si>
    <t>３．添付書類</t>
    <rPh sb="2" eb="4">
      <t>テンプ</t>
    </rPh>
    <rPh sb="4" eb="6">
      <t>ショルイ</t>
    </rPh>
    <phoneticPr fontId="11"/>
  </si>
  <si>
    <t>１．補助対象年度</t>
    <rPh sb="2" eb="4">
      <t>ホジョ</t>
    </rPh>
    <rPh sb="4" eb="6">
      <t>タイショウ</t>
    </rPh>
    <rPh sb="6" eb="8">
      <t>ネンド</t>
    </rPh>
    <phoneticPr fontId="11"/>
  </si>
  <si>
    <t>　　円</t>
    <rPh sb="2" eb="3">
      <t>エン</t>
    </rPh>
    <phoneticPr fontId="2"/>
  </si>
  <si>
    <t>第３号様式(第８条）</t>
    <rPh sb="0" eb="1">
      <t>ダイ</t>
    </rPh>
    <rPh sb="2" eb="3">
      <t>ゴウ</t>
    </rPh>
    <rPh sb="3" eb="5">
      <t>ヨウシキ</t>
    </rPh>
    <rPh sb="6" eb="7">
      <t>ダイ</t>
    </rPh>
    <rPh sb="8" eb="9">
      <t>ジョウ</t>
    </rPh>
    <phoneticPr fontId="11"/>
  </si>
  <si>
    <t>　　習志野市長</t>
    <rPh sb="2" eb="6">
      <t>ナラシノシ</t>
    </rPh>
    <rPh sb="6" eb="7">
      <t>チョウ</t>
    </rPh>
    <phoneticPr fontId="11"/>
  </si>
  <si>
    <t>習志野市保育士処遇改善事業費補助金実績報告書</t>
    <rPh sb="0" eb="4">
      <t>ナラシノシ</t>
    </rPh>
    <rPh sb="4" eb="7">
      <t>ホイクシ</t>
    </rPh>
    <rPh sb="7" eb="9">
      <t>ショグウ</t>
    </rPh>
    <rPh sb="9" eb="11">
      <t>カイゼン</t>
    </rPh>
    <rPh sb="11" eb="13">
      <t>ジギョウ</t>
    </rPh>
    <rPh sb="13" eb="14">
      <t>ヒ</t>
    </rPh>
    <rPh sb="14" eb="17">
      <t>ホジョキン</t>
    </rPh>
    <rPh sb="17" eb="19">
      <t>ジッセキ</t>
    </rPh>
    <rPh sb="19" eb="22">
      <t>ホウコクショ</t>
    </rPh>
    <phoneticPr fontId="11"/>
  </si>
  <si>
    <t>　　選定額の計（Ａ）</t>
    <rPh sb="2" eb="4">
      <t>センテイ</t>
    </rPh>
    <rPh sb="4" eb="5">
      <t>ガク</t>
    </rPh>
    <rPh sb="6" eb="7">
      <t>ケイ</t>
    </rPh>
    <phoneticPr fontId="6"/>
  </si>
  <si>
    <t>　　職員数の計</t>
    <rPh sb="2" eb="4">
      <t>ショクイン</t>
    </rPh>
    <rPh sb="4" eb="5">
      <t>スウ</t>
    </rPh>
    <rPh sb="6" eb="7">
      <t>ケイ</t>
    </rPh>
    <phoneticPr fontId="6"/>
  </si>
  <si>
    <t>　　基準額（年計）の計</t>
    <rPh sb="2" eb="4">
      <t>キジュン</t>
    </rPh>
    <rPh sb="4" eb="5">
      <t>ガク</t>
    </rPh>
    <rPh sb="6" eb="8">
      <t>ネンケイ</t>
    </rPh>
    <rPh sb="10" eb="11">
      <t>ケイ</t>
    </rPh>
    <phoneticPr fontId="6"/>
  </si>
  <si>
    <t>　　補助額
　　※1,000円未満切捨て</t>
    <rPh sb="2" eb="4">
      <t>ホジョ</t>
    </rPh>
    <rPh sb="4" eb="5">
      <t>ガク</t>
    </rPh>
    <rPh sb="14" eb="15">
      <t>エン</t>
    </rPh>
    <rPh sb="15" eb="17">
      <t>ミマン</t>
    </rPh>
    <rPh sb="17" eb="19">
      <t>キリス</t>
    </rPh>
    <phoneticPr fontId="6"/>
  </si>
  <si>
    <t>（２）別表第３に定める添付書類</t>
    <phoneticPr fontId="2"/>
  </si>
  <si>
    <t>宛て</t>
    <rPh sb="0" eb="1">
      <t>ア</t>
    </rPh>
    <phoneticPr fontId="11"/>
  </si>
  <si>
    <t>習志野市保育士処遇改善事業費補助金所要額調書</t>
    <phoneticPr fontId="6"/>
  </si>
  <si>
    <t>　　実施月数（延べ数）の計</t>
    <rPh sb="2" eb="4">
      <t>ジッシ</t>
    </rPh>
    <rPh sb="4" eb="6">
      <t>ツキスウ</t>
    </rPh>
    <rPh sb="7" eb="8">
      <t>ノ</t>
    </rPh>
    <rPh sb="9" eb="10">
      <t>スウ</t>
    </rPh>
    <rPh sb="12" eb="13">
      <t>ケイ</t>
    </rPh>
    <phoneticPr fontId="6"/>
  </si>
  <si>
    <t>職員氏名</t>
    <rPh sb="0" eb="2">
      <t>ショクイン</t>
    </rPh>
    <rPh sb="2" eb="4">
      <t>シメイ</t>
    </rPh>
    <phoneticPr fontId="6"/>
  </si>
  <si>
    <t>資格</t>
    <rPh sb="0" eb="2">
      <t>シカク</t>
    </rPh>
    <phoneticPr fontId="6"/>
  </si>
  <si>
    <t>実施
月数</t>
    <rPh sb="0" eb="2">
      <t>ジッシ</t>
    </rPh>
    <rPh sb="3" eb="5">
      <t>ツキスウ</t>
    </rPh>
    <phoneticPr fontId="6"/>
  </si>
  <si>
    <t>別　記</t>
    <rPh sb="0" eb="1">
      <t>ベツ</t>
    </rPh>
    <rPh sb="2" eb="3">
      <t>キ</t>
    </rPh>
    <phoneticPr fontId="11"/>
  </si>
  <si>
    <t>　第１号様式(第７条）</t>
    <phoneticPr fontId="2"/>
  </si>
  <si>
    <t>習志野市保育士処遇改善事業費補助金交付申請書</t>
    <rPh sb="0" eb="4">
      <t>ナラシノシ</t>
    </rPh>
    <rPh sb="4" eb="6">
      <t>ホイク</t>
    </rPh>
    <rPh sb="6" eb="7">
      <t>シ</t>
    </rPh>
    <rPh sb="7" eb="9">
      <t>ショグウ</t>
    </rPh>
    <rPh sb="9" eb="11">
      <t>カイゼン</t>
    </rPh>
    <rPh sb="11" eb="13">
      <t>ジギョウ</t>
    </rPh>
    <rPh sb="13" eb="14">
      <t>ヒ</t>
    </rPh>
    <rPh sb="14" eb="17">
      <t>ホジョキン</t>
    </rPh>
    <rPh sb="17" eb="19">
      <t>コウフ</t>
    </rPh>
    <rPh sb="19" eb="22">
      <t>シンセイショ</t>
    </rPh>
    <phoneticPr fontId="11"/>
  </si>
  <si>
    <t>　　　　　年度習志野市保育士処遇改善事業費補助金の交付について、習志野市補助金等交付規則及び習志野市保育士処遇改善事業費補助金交付要綱により、下記のとおり関係書類を添えて申請します。</t>
    <rPh sb="5" eb="7">
      <t>ネンド</t>
    </rPh>
    <rPh sb="7" eb="11">
      <t>ナラシノシ</t>
    </rPh>
    <rPh sb="21" eb="24">
      <t>ホジョキン</t>
    </rPh>
    <rPh sb="50" eb="53">
      <t>ホイクシ</t>
    </rPh>
    <rPh sb="53" eb="55">
      <t>ショグウ</t>
    </rPh>
    <rPh sb="55" eb="57">
      <t>カイゼン</t>
    </rPh>
    <rPh sb="57" eb="59">
      <t>ジギョウ</t>
    </rPh>
    <rPh sb="59" eb="60">
      <t>ヒ</t>
    </rPh>
    <rPh sb="71" eb="73">
      <t>カキ</t>
    </rPh>
    <phoneticPr fontId="11"/>
  </si>
  <si>
    <t>（H）</t>
    <phoneticPr fontId="6"/>
  </si>
  <si>
    <t>（I）</t>
    <phoneticPr fontId="6"/>
  </si>
  <si>
    <t>処遇改善額</t>
    <rPh sb="0" eb="2">
      <t>ショグウ</t>
    </rPh>
    <rPh sb="2" eb="4">
      <t>カイゼン</t>
    </rPh>
    <rPh sb="4" eb="5">
      <t>ガク</t>
    </rPh>
    <phoneticPr fontId="6"/>
  </si>
  <si>
    <t>確認欄</t>
    <rPh sb="0" eb="2">
      <t>カクニン</t>
    </rPh>
    <rPh sb="2" eb="3">
      <t>ラン</t>
    </rPh>
    <phoneticPr fontId="6"/>
  </si>
  <si>
    <t>（２）職員別内訳書</t>
    <rPh sb="3" eb="5">
      <t>ショクイン</t>
    </rPh>
    <rPh sb="5" eb="6">
      <t>ベツ</t>
    </rPh>
    <rPh sb="6" eb="9">
      <t>ウチワケショ</t>
    </rPh>
    <phoneticPr fontId="6"/>
  </si>
  <si>
    <t>施設名</t>
    <rPh sb="0" eb="2">
      <t>シセツ</t>
    </rPh>
    <rPh sb="2" eb="3">
      <t>メイ</t>
    </rPh>
    <phoneticPr fontId="6"/>
  </si>
  <si>
    <t>健康保険</t>
    <rPh sb="0" eb="2">
      <t>ケンコウ</t>
    </rPh>
    <rPh sb="2" eb="4">
      <t>ホケン</t>
    </rPh>
    <phoneticPr fontId="6"/>
  </si>
  <si>
    <t>厚生年金</t>
    <rPh sb="0" eb="2">
      <t>コウセイ</t>
    </rPh>
    <rPh sb="2" eb="4">
      <t>ネンキン</t>
    </rPh>
    <phoneticPr fontId="6"/>
  </si>
  <si>
    <t>雇用保険</t>
    <rPh sb="0" eb="2">
      <t>コヨウ</t>
    </rPh>
    <rPh sb="2" eb="4">
      <t>ホケン</t>
    </rPh>
    <phoneticPr fontId="6"/>
  </si>
  <si>
    <t>介護保険</t>
    <rPh sb="0" eb="2">
      <t>カイゴ</t>
    </rPh>
    <rPh sb="2" eb="4">
      <t>ホケン</t>
    </rPh>
    <phoneticPr fontId="6"/>
  </si>
  <si>
    <t>労災保険</t>
    <rPh sb="0" eb="2">
      <t>ロウサイ</t>
    </rPh>
    <rPh sb="2" eb="4">
      <t>ホケン</t>
    </rPh>
    <phoneticPr fontId="6"/>
  </si>
  <si>
    <t>合　計</t>
    <rPh sb="0" eb="1">
      <t>ア</t>
    </rPh>
    <rPh sb="2" eb="3">
      <t>ケイ</t>
    </rPh>
    <phoneticPr fontId="6"/>
  </si>
  <si>
    <t>※黄色のセルのみ入力してください。</t>
    <rPh sb="1" eb="3">
      <t>キイロ</t>
    </rPh>
    <rPh sb="8" eb="10">
      <t>ニュウリョク</t>
    </rPh>
    <phoneticPr fontId="6"/>
  </si>
  <si>
    <t>加入の有無</t>
    <rPh sb="0" eb="2">
      <t>カニュウ</t>
    </rPh>
    <rPh sb="3" eb="5">
      <t>ウム</t>
    </rPh>
    <phoneticPr fontId="6"/>
  </si>
  <si>
    <t>１人当たり月額処遇改善額</t>
    <rPh sb="1" eb="2">
      <t>ニン</t>
    </rPh>
    <rPh sb="2" eb="3">
      <t>ア</t>
    </rPh>
    <rPh sb="5" eb="7">
      <t>ゲツガク</t>
    </rPh>
    <rPh sb="7" eb="9">
      <t>ショグウ</t>
    </rPh>
    <rPh sb="9" eb="11">
      <t>カイゼン</t>
    </rPh>
    <rPh sb="11" eb="12">
      <t>ガク</t>
    </rPh>
    <phoneticPr fontId="6"/>
  </si>
  <si>
    <t>法定福利費
増額分</t>
    <rPh sb="0" eb="2">
      <t>ホウテイ</t>
    </rPh>
    <rPh sb="2" eb="4">
      <t>フクリ</t>
    </rPh>
    <rPh sb="4" eb="5">
      <t>ヒ</t>
    </rPh>
    <rPh sb="6" eb="9">
      <t>ゾウガクブン</t>
    </rPh>
    <phoneticPr fontId="6"/>
  </si>
  <si>
    <t>法人に雇用される者又は法人の役員等の者の別</t>
    <rPh sb="0" eb="2">
      <t>ホウジン</t>
    </rPh>
    <rPh sb="3" eb="5">
      <t>コヨウ</t>
    </rPh>
    <rPh sb="8" eb="9">
      <t>シャ</t>
    </rPh>
    <rPh sb="9" eb="10">
      <t>マタ</t>
    </rPh>
    <rPh sb="11" eb="13">
      <t>ホウジン</t>
    </rPh>
    <rPh sb="14" eb="16">
      <t>ヤクイン</t>
    </rPh>
    <rPh sb="16" eb="17">
      <t>トウ</t>
    </rPh>
    <rPh sb="18" eb="19">
      <t>シャ</t>
    </rPh>
    <rPh sb="20" eb="21">
      <t>ベツ</t>
    </rPh>
    <phoneticPr fontId="6"/>
  </si>
  <si>
    <t>※法定福利費の増額分を含まない、職員１人当たりに支給する額を計上してください。</t>
    <rPh sb="1" eb="3">
      <t>ホウテイ</t>
    </rPh>
    <rPh sb="3" eb="5">
      <t>フクリ</t>
    </rPh>
    <rPh sb="5" eb="6">
      <t>ヒ</t>
    </rPh>
    <rPh sb="7" eb="9">
      <t>ゾウガク</t>
    </rPh>
    <rPh sb="9" eb="10">
      <t>ブン</t>
    </rPh>
    <rPh sb="11" eb="12">
      <t>フク</t>
    </rPh>
    <rPh sb="16" eb="18">
      <t>ショクイン</t>
    </rPh>
    <rPh sb="19" eb="20">
      <t>ニン</t>
    </rPh>
    <rPh sb="20" eb="21">
      <t>ア</t>
    </rPh>
    <rPh sb="24" eb="26">
      <t>シキュウ</t>
    </rPh>
    <rPh sb="28" eb="29">
      <t>ガク</t>
    </rPh>
    <rPh sb="30" eb="32">
      <t>ケイジョウ</t>
    </rPh>
    <phoneticPr fontId="6"/>
  </si>
  <si>
    <t>（Ａ）職員氏名は、保育士又は保育教諭として勤務する職員の氏名を記載すること。</t>
    <rPh sb="3" eb="5">
      <t>ショクイン</t>
    </rPh>
    <rPh sb="5" eb="7">
      <t>シメイ</t>
    </rPh>
    <rPh sb="9" eb="12">
      <t>ホイクシ</t>
    </rPh>
    <rPh sb="12" eb="13">
      <t>マタ</t>
    </rPh>
    <rPh sb="14" eb="16">
      <t>ホイク</t>
    </rPh>
    <rPh sb="16" eb="18">
      <t>キョウユ</t>
    </rPh>
    <rPh sb="21" eb="23">
      <t>キンム</t>
    </rPh>
    <rPh sb="25" eb="27">
      <t>ショクイン</t>
    </rPh>
    <rPh sb="28" eb="30">
      <t>シメイ</t>
    </rPh>
    <rPh sb="31" eb="33">
      <t>キサイ</t>
    </rPh>
    <phoneticPr fontId="6"/>
  </si>
  <si>
    <t>法定福利費増額分</t>
    <rPh sb="0" eb="2">
      <t>ホウテイ</t>
    </rPh>
    <rPh sb="2" eb="4">
      <t>フクリ</t>
    </rPh>
    <rPh sb="4" eb="5">
      <t>ヒ</t>
    </rPh>
    <rPh sb="5" eb="7">
      <t>ゾウガク</t>
    </rPh>
    <rPh sb="7" eb="8">
      <t>ブン</t>
    </rPh>
    <phoneticPr fontId="6"/>
  </si>
  <si>
    <t>法定福利費増額分</t>
    <rPh sb="0" eb="2">
      <t>ホウテイ</t>
    </rPh>
    <rPh sb="2" eb="4">
      <t>フクリ</t>
    </rPh>
    <rPh sb="4" eb="5">
      <t>ヒ</t>
    </rPh>
    <rPh sb="5" eb="8">
      <t>ゾウガクブン</t>
    </rPh>
    <phoneticPr fontId="6"/>
  </si>
  <si>
    <t>法定福利費に係る上限額</t>
    <rPh sb="0" eb="2">
      <t>ホウテイ</t>
    </rPh>
    <rPh sb="2" eb="4">
      <t>フクリ</t>
    </rPh>
    <rPh sb="4" eb="5">
      <t>ヒ</t>
    </rPh>
    <rPh sb="6" eb="7">
      <t>カカ</t>
    </rPh>
    <rPh sb="8" eb="11">
      <t>ジョウゲンガク</t>
    </rPh>
    <phoneticPr fontId="6"/>
  </si>
  <si>
    <t>（B）</t>
    <phoneticPr fontId="6"/>
  </si>
  <si>
    <t>法定福利費
選定額</t>
    <rPh sb="0" eb="2">
      <t>ホウテイ</t>
    </rPh>
    <rPh sb="2" eb="4">
      <t>フクリ</t>
    </rPh>
    <rPh sb="4" eb="5">
      <t>ヒ</t>
    </rPh>
    <rPh sb="6" eb="8">
      <t>センテイ</t>
    </rPh>
    <rPh sb="8" eb="9">
      <t>ガク</t>
    </rPh>
    <phoneticPr fontId="6"/>
  </si>
  <si>
    <t>（J）</t>
    <phoneticPr fontId="6"/>
  </si>
  <si>
    <t>（K）</t>
    <phoneticPr fontId="6"/>
  </si>
  <si>
    <t>（B）資格は、「保育士」又は「保育教諭」のいずれかを記載すること。</t>
    <rPh sb="3" eb="5">
      <t>シカク</t>
    </rPh>
    <rPh sb="8" eb="11">
      <t>ホイクシ</t>
    </rPh>
    <rPh sb="12" eb="13">
      <t>マタ</t>
    </rPh>
    <rPh sb="15" eb="17">
      <t>ホイク</t>
    </rPh>
    <rPh sb="17" eb="19">
      <t>キョウユ</t>
    </rPh>
    <rPh sb="26" eb="28">
      <t>キサイ</t>
    </rPh>
    <phoneticPr fontId="6"/>
  </si>
  <si>
    <t>（I）法定福利費選定額は（G）と（H）のうち少ない方の額とする。</t>
    <rPh sb="3" eb="5">
      <t>ホウテイ</t>
    </rPh>
    <rPh sb="5" eb="7">
      <t>フクリ</t>
    </rPh>
    <rPh sb="7" eb="8">
      <t>ヒ</t>
    </rPh>
    <rPh sb="8" eb="10">
      <t>センテイ</t>
    </rPh>
    <rPh sb="10" eb="11">
      <t>ガク</t>
    </rPh>
    <rPh sb="22" eb="23">
      <t>スク</t>
    </rPh>
    <rPh sb="25" eb="26">
      <t>ホウ</t>
    </rPh>
    <rPh sb="27" eb="28">
      <t>ガク</t>
    </rPh>
    <phoneticPr fontId="6"/>
  </si>
  <si>
    <t>（K）選定額は（E）と（J）のうち少ない方の額とする。</t>
    <rPh sb="3" eb="5">
      <t>センテイ</t>
    </rPh>
    <rPh sb="5" eb="6">
      <t>ガク</t>
    </rPh>
    <rPh sb="17" eb="18">
      <t>スク</t>
    </rPh>
    <rPh sb="20" eb="21">
      <t>ホウ</t>
    </rPh>
    <rPh sb="22" eb="23">
      <t>ガク</t>
    </rPh>
    <phoneticPr fontId="6"/>
  </si>
  <si>
    <t>（C）法人に雇用される者又は法人の役員等の者の別は、千葉県保育士処遇改善事業費補助金実施要綱第４条（１）に該当する者は「法人に雇用される者」、千葉県保育士処遇改善事業費補助金実施要綱第４条（２）に該当する者は「法人の役員等の者」と記載すること。</t>
    <rPh sb="42" eb="44">
      <t>ジッシ</t>
    </rPh>
    <rPh sb="44" eb="46">
      <t>ヨウコウ</t>
    </rPh>
    <rPh sb="46" eb="47">
      <t>ダイ</t>
    </rPh>
    <rPh sb="48" eb="49">
      <t>ジョウ</t>
    </rPh>
    <rPh sb="53" eb="55">
      <t>ガイトウ</t>
    </rPh>
    <rPh sb="57" eb="58">
      <t>シャ</t>
    </rPh>
    <rPh sb="60" eb="62">
      <t>ホウジン</t>
    </rPh>
    <rPh sb="63" eb="65">
      <t>コヨウ</t>
    </rPh>
    <rPh sb="68" eb="69">
      <t>シャ</t>
    </rPh>
    <rPh sb="87" eb="89">
      <t>ジッシ</t>
    </rPh>
    <rPh sb="89" eb="91">
      <t>ヨウコウ</t>
    </rPh>
    <rPh sb="91" eb="92">
      <t>ダイ</t>
    </rPh>
    <rPh sb="93" eb="94">
      <t>ジョウ</t>
    </rPh>
    <rPh sb="98" eb="100">
      <t>ガイトウ</t>
    </rPh>
    <rPh sb="102" eb="103">
      <t>モノ</t>
    </rPh>
    <rPh sb="105" eb="107">
      <t>ホウジン</t>
    </rPh>
    <rPh sb="108" eb="110">
      <t>ヤクイン</t>
    </rPh>
    <rPh sb="110" eb="111">
      <t>トウ</t>
    </rPh>
    <rPh sb="112" eb="113">
      <t>シャ</t>
    </rPh>
    <rPh sb="115" eb="117">
      <t>キサイ</t>
    </rPh>
    <phoneticPr fontId="6"/>
  </si>
  <si>
    <t>　　対象経費の支出額の計</t>
    <rPh sb="2" eb="4">
      <t>タイショウ</t>
    </rPh>
    <rPh sb="4" eb="6">
      <t>ケイヒ</t>
    </rPh>
    <rPh sb="7" eb="9">
      <t>シシュツ</t>
    </rPh>
    <rPh sb="9" eb="10">
      <t>ガク</t>
    </rPh>
    <rPh sb="10" eb="11">
      <t>テイガク</t>
    </rPh>
    <rPh sb="11" eb="12">
      <t>ケイ</t>
    </rPh>
    <phoneticPr fontId="6"/>
  </si>
  <si>
    <t>（D）実施月数は、１日６時間以上かつ月２０日以上勤務した月数を記載すること。ただし、１日６時間又は１月２０日以上のいずれかの要件を満たさない場合であっても、１月１２０時間以上の勤務をする者については、実施月数に含めることができる。</t>
    <phoneticPr fontId="6"/>
  </si>
  <si>
    <t>（J）対象経費の実支出額は（F）と（I）の合計額とする。</t>
    <rPh sb="3" eb="5">
      <t>タイショウ</t>
    </rPh>
    <rPh sb="5" eb="7">
      <t>ケイヒ</t>
    </rPh>
    <rPh sb="8" eb="11">
      <t>ジツシシュツ</t>
    </rPh>
    <rPh sb="11" eb="12">
      <t>ガク</t>
    </rPh>
    <rPh sb="21" eb="23">
      <t>ゴウケイ</t>
    </rPh>
    <rPh sb="23" eb="24">
      <t>ガク</t>
    </rPh>
    <phoneticPr fontId="6"/>
  </si>
  <si>
    <t>対象経費の
実支出額</t>
    <rPh sb="0" eb="2">
      <t>タイショウ</t>
    </rPh>
    <rPh sb="2" eb="4">
      <t>ケイヒ</t>
    </rPh>
    <rPh sb="6" eb="9">
      <t>ジツシシュツ</t>
    </rPh>
    <rPh sb="9" eb="10">
      <t>ガク</t>
    </rPh>
    <phoneticPr fontId="6"/>
  </si>
  <si>
    <t>○●保育園</t>
    <rPh sb="2" eb="5">
      <t>ホイクエン</t>
    </rPh>
    <phoneticPr fontId="6"/>
  </si>
  <si>
    <t>あいう　えお</t>
    <phoneticPr fontId="6"/>
  </si>
  <si>
    <t>×</t>
  </si>
  <si>
    <t>○</t>
  </si>
  <si>
    <t>かきく　けこ</t>
    <phoneticPr fontId="6"/>
  </si>
  <si>
    <t>さしす　せそ</t>
    <phoneticPr fontId="6"/>
  </si>
  <si>
    <t>たちつ　てと</t>
    <phoneticPr fontId="6"/>
  </si>
  <si>
    <t>なにぬ　ねの</t>
    <phoneticPr fontId="6"/>
  </si>
  <si>
    <t>はひふ　へほ</t>
    <phoneticPr fontId="6"/>
  </si>
  <si>
    <t>まみむ　めも</t>
    <phoneticPr fontId="6"/>
  </si>
  <si>
    <t>や　ゆよ</t>
    <phoneticPr fontId="6"/>
  </si>
  <si>
    <t>補助
基準額
（年計）</t>
    <rPh sb="0" eb="2">
      <t>ホジョ</t>
    </rPh>
    <rPh sb="3" eb="5">
      <t>キジュン</t>
    </rPh>
    <rPh sb="5" eb="6">
      <t>ガク</t>
    </rPh>
    <rPh sb="8" eb="9">
      <t>ネン</t>
    </rPh>
    <rPh sb="9" eb="10">
      <t>ケイ</t>
    </rPh>
    <phoneticPr fontId="6"/>
  </si>
  <si>
    <t>（E）補助基準額（年計）は、市長が別に定める基準額（月額）に実施月数（延べ数）を乗じた額とする。</t>
    <rPh sb="3" eb="5">
      <t>ホジョ</t>
    </rPh>
    <phoneticPr fontId="6"/>
  </si>
  <si>
    <t>（F）処遇改善額は実際に職員に処遇改善分として支給する額の年額とする。</t>
    <rPh sb="3" eb="5">
      <t>ショグウ</t>
    </rPh>
    <rPh sb="5" eb="7">
      <t>カイゼン</t>
    </rPh>
    <rPh sb="7" eb="8">
      <t>ガク</t>
    </rPh>
    <rPh sb="9" eb="11">
      <t>ジッサイ</t>
    </rPh>
    <rPh sb="12" eb="14">
      <t>ショクイン</t>
    </rPh>
    <rPh sb="15" eb="17">
      <t>ショグウ</t>
    </rPh>
    <rPh sb="17" eb="19">
      <t>カイゼン</t>
    </rPh>
    <rPh sb="19" eb="20">
      <t>ブン</t>
    </rPh>
    <rPh sb="23" eb="25">
      <t>シキュウ</t>
    </rPh>
    <rPh sb="27" eb="28">
      <t>ガク</t>
    </rPh>
    <rPh sb="29" eb="31">
      <t>ネンガク</t>
    </rPh>
    <phoneticPr fontId="6"/>
  </si>
  <si>
    <t>（G）法定福利費増額分は（F）処遇改善額に計上した処遇改善を実施することにより増額する法定福利費の事業主負担分の年額を計上すること。なお、処遇改善額の１５％に相当する額を上限とする。</t>
    <rPh sb="3" eb="5">
      <t>ホウテイ</t>
    </rPh>
    <rPh sb="5" eb="7">
      <t>フクリ</t>
    </rPh>
    <rPh sb="7" eb="8">
      <t>ヒ</t>
    </rPh>
    <rPh sb="8" eb="11">
      <t>ゾウガクブン</t>
    </rPh>
    <rPh sb="15" eb="17">
      <t>ショグウ</t>
    </rPh>
    <rPh sb="17" eb="19">
      <t>カイゼン</t>
    </rPh>
    <rPh sb="19" eb="20">
      <t>ガク</t>
    </rPh>
    <rPh sb="21" eb="23">
      <t>ケイジョウ</t>
    </rPh>
    <rPh sb="25" eb="27">
      <t>ショグウ</t>
    </rPh>
    <rPh sb="27" eb="29">
      <t>カイゼン</t>
    </rPh>
    <rPh sb="30" eb="32">
      <t>ジッシ</t>
    </rPh>
    <rPh sb="39" eb="41">
      <t>ゾウガク</t>
    </rPh>
    <rPh sb="43" eb="45">
      <t>ホウテイ</t>
    </rPh>
    <rPh sb="45" eb="47">
      <t>フクリ</t>
    </rPh>
    <rPh sb="47" eb="48">
      <t>ヒ</t>
    </rPh>
    <rPh sb="49" eb="52">
      <t>ジギョウヌシ</t>
    </rPh>
    <rPh sb="52" eb="55">
      <t>フタンブン</t>
    </rPh>
    <rPh sb="56" eb="58">
      <t>ネンガク</t>
    </rPh>
    <rPh sb="59" eb="61">
      <t>ケイジョウ</t>
    </rPh>
    <rPh sb="69" eb="71">
      <t>ショグウ</t>
    </rPh>
    <rPh sb="71" eb="73">
      <t>カイゼン</t>
    </rPh>
    <rPh sb="73" eb="74">
      <t>ガク</t>
    </rPh>
    <rPh sb="79" eb="81">
      <t>ソウトウ</t>
    </rPh>
    <rPh sb="83" eb="84">
      <t>ガク</t>
    </rPh>
    <rPh sb="85" eb="87">
      <t>ジョウゲン</t>
    </rPh>
    <phoneticPr fontId="6"/>
  </si>
  <si>
    <t>法定福利費計上可能額確認表(記入例)</t>
    <rPh sb="0" eb="2">
      <t>ホウテイ</t>
    </rPh>
    <rPh sb="2" eb="4">
      <t>フクリ</t>
    </rPh>
    <rPh sb="4" eb="5">
      <t>ヒ</t>
    </rPh>
    <rPh sb="5" eb="7">
      <t>ケイジョウ</t>
    </rPh>
    <rPh sb="7" eb="10">
      <t>カノウガク</t>
    </rPh>
    <rPh sb="10" eb="12">
      <t>カクニン</t>
    </rPh>
    <rPh sb="12" eb="13">
      <t>ヒョウ</t>
    </rPh>
    <rPh sb="14" eb="16">
      <t>キニュウ</t>
    </rPh>
    <rPh sb="16" eb="17">
      <t>レイ</t>
    </rPh>
    <phoneticPr fontId="6"/>
  </si>
  <si>
    <t>合計</t>
    <rPh sb="0" eb="2">
      <t>ゴウケイ</t>
    </rPh>
    <phoneticPr fontId="6"/>
  </si>
  <si>
    <t>一人当たりの
事業主負担割合（％）</t>
    <rPh sb="0" eb="2">
      <t>ヒトリ</t>
    </rPh>
    <rPh sb="2" eb="3">
      <t>ア</t>
    </rPh>
    <rPh sb="7" eb="10">
      <t>ジギョウヌシ</t>
    </rPh>
    <rPh sb="10" eb="12">
      <t>フタン</t>
    </rPh>
    <rPh sb="12" eb="14">
      <t>ワリアイ</t>
    </rPh>
    <phoneticPr fontId="6"/>
  </si>
  <si>
    <t>職員１人当たりに支給することができる額</t>
    <phoneticPr fontId="6"/>
  </si>
  <si>
    <t>【参考】市補助金による手当の額の計算表</t>
    <rPh sb="1" eb="3">
      <t>サンコウ</t>
    </rPh>
    <rPh sb="4" eb="5">
      <t>シ</t>
    </rPh>
    <rPh sb="5" eb="8">
      <t>ホジョキン</t>
    </rPh>
    <rPh sb="11" eb="13">
      <t>テアテ</t>
    </rPh>
    <rPh sb="14" eb="15">
      <t>ガク</t>
    </rPh>
    <rPh sb="16" eb="18">
      <t>ケイサン</t>
    </rPh>
    <rPh sb="18" eb="19">
      <t>ヒョウ</t>
    </rPh>
    <phoneticPr fontId="6"/>
  </si>
  <si>
    <t>職員１人当たりに支給することができる処遇改善手当額</t>
    <rPh sb="18" eb="20">
      <t>ショグウ</t>
    </rPh>
    <rPh sb="20" eb="22">
      <t>カイゼン</t>
    </rPh>
    <rPh sb="22" eb="24">
      <t>テアテ</t>
    </rPh>
    <phoneticPr fontId="6"/>
  </si>
  <si>
    <t>※処遇改善手当及び法定福利費増額分の全額を、補助基準額（月額３６，０００円）を元に支払う場合の限度額として御参照ください。</t>
    <rPh sb="18" eb="20">
      <t>ゼンガク</t>
    </rPh>
    <rPh sb="22" eb="24">
      <t>ホジョ</t>
    </rPh>
    <rPh sb="24" eb="26">
      <t>キジュン</t>
    </rPh>
    <rPh sb="26" eb="27">
      <t>ガク</t>
    </rPh>
    <rPh sb="28" eb="30">
      <t>ゲツガク</t>
    </rPh>
    <rPh sb="36" eb="37">
      <t>エン</t>
    </rPh>
    <rPh sb="39" eb="40">
      <t>モト</t>
    </rPh>
    <rPh sb="41" eb="43">
      <t>シハラ</t>
    </rPh>
    <rPh sb="44" eb="46">
      <t>バアイ</t>
    </rPh>
    <rPh sb="47" eb="49">
      <t>ゲンド</t>
    </rPh>
    <rPh sb="49" eb="50">
      <t>ガク</t>
    </rPh>
    <rPh sb="53" eb="56">
      <t>ゴサンショウ</t>
    </rPh>
    <phoneticPr fontId="6"/>
  </si>
  <si>
    <r>
      <t>※処遇改善手当及び法定福利費増額分の</t>
    </r>
    <r>
      <rPr>
        <u/>
        <sz val="9"/>
        <color theme="1"/>
        <rFont val="ＭＳ Ｐゴシック"/>
        <family val="3"/>
        <charset val="128"/>
        <scheme val="minor"/>
      </rPr>
      <t>全額</t>
    </r>
    <r>
      <rPr>
        <sz val="9"/>
        <color theme="1"/>
        <rFont val="ＭＳ Ｐゴシック"/>
        <family val="3"/>
        <charset val="128"/>
        <scheme val="minor"/>
      </rPr>
      <t>を、補助基準額（月額３６，０００円）を元に支払う場合の限度額として御参照ください。</t>
    </r>
    <rPh sb="18" eb="20">
      <t>ゼンガク</t>
    </rPh>
    <rPh sb="22" eb="24">
      <t>ホジョ</t>
    </rPh>
    <rPh sb="24" eb="26">
      <t>キジュン</t>
    </rPh>
    <rPh sb="26" eb="27">
      <t>ガク</t>
    </rPh>
    <rPh sb="28" eb="30">
      <t>ゲツガク</t>
    </rPh>
    <rPh sb="36" eb="37">
      <t>エン</t>
    </rPh>
    <rPh sb="39" eb="40">
      <t>モト</t>
    </rPh>
    <rPh sb="41" eb="43">
      <t>シハラ</t>
    </rPh>
    <rPh sb="44" eb="46">
      <t>バアイ</t>
    </rPh>
    <rPh sb="47" eb="49">
      <t>ゲンド</t>
    </rPh>
    <rPh sb="49" eb="50">
      <t>ガク</t>
    </rPh>
    <rPh sb="53" eb="56">
      <t>ゴサンショウ</t>
    </rPh>
    <phoneticPr fontId="6"/>
  </si>
  <si>
    <t>習志野市保育士処遇改善事業費補助金　処遇改善額確認表</t>
    <rPh sb="18" eb="20">
      <t>ショグウ</t>
    </rPh>
    <rPh sb="20" eb="22">
      <t>カイゼン</t>
    </rPh>
    <rPh sb="22" eb="23">
      <t>ガク</t>
    </rPh>
    <rPh sb="23" eb="25">
      <t>カクニン</t>
    </rPh>
    <rPh sb="25" eb="26">
      <t>ヒョウ</t>
    </rPh>
    <phoneticPr fontId="6"/>
  </si>
  <si>
    <t>４月</t>
    <rPh sb="1" eb="2">
      <t>ガツ</t>
    </rPh>
    <phoneticPr fontId="6"/>
  </si>
  <si>
    <t>５月</t>
  </si>
  <si>
    <t>６月</t>
  </si>
  <si>
    <t>７月</t>
  </si>
  <si>
    <t>８月</t>
  </si>
  <si>
    <t>９月</t>
  </si>
  <si>
    <t>１０月</t>
  </si>
  <si>
    <t>１１月</t>
  </si>
  <si>
    <t>１２月</t>
  </si>
  <si>
    <t>１月</t>
    <phoneticPr fontId="6"/>
  </si>
  <si>
    <t>２月</t>
    <phoneticPr fontId="6"/>
  </si>
  <si>
    <t>３月</t>
    <phoneticPr fontId="6"/>
  </si>
  <si>
    <t>総額</t>
    <rPh sb="0" eb="2">
      <t>ソウガク</t>
    </rPh>
    <phoneticPr fontId="6"/>
  </si>
  <si>
    <t>上記のとおり相違ありません。</t>
    <rPh sb="0" eb="2">
      <t>ジョウキ</t>
    </rPh>
    <rPh sb="6" eb="8">
      <t>ソウイ</t>
    </rPh>
    <phoneticPr fontId="11"/>
  </si>
  <si>
    <t>　　　　年　　月　　日</t>
    <rPh sb="4" eb="5">
      <t>ネン</t>
    </rPh>
    <rPh sb="7" eb="8">
      <t>ガツ</t>
    </rPh>
    <rPh sb="10" eb="11">
      <t>ニチ</t>
    </rPh>
    <phoneticPr fontId="6"/>
  </si>
  <si>
    <t>所在地</t>
    <rPh sb="0" eb="3">
      <t>ショザイチ</t>
    </rPh>
    <phoneticPr fontId="6"/>
  </si>
  <si>
    <t>法人等名</t>
    <rPh sb="0" eb="2">
      <t>ホウジン</t>
    </rPh>
    <rPh sb="2" eb="3">
      <t>ナド</t>
    </rPh>
    <rPh sb="3" eb="4">
      <t>メイ</t>
    </rPh>
    <phoneticPr fontId="6"/>
  </si>
  <si>
    <t>代表者名</t>
    <rPh sb="0" eb="3">
      <t>ダイヒョウシャ</t>
    </rPh>
    <rPh sb="3" eb="4">
      <t>メイ</t>
    </rPh>
    <phoneticPr fontId="6"/>
  </si>
  <si>
    <t>印</t>
    <phoneticPr fontId="6"/>
  </si>
  <si>
    <t>習志野市保育士処遇改善事業費補助金による賃金の処遇改善について、</t>
    <rPh sb="20" eb="22">
      <t>チンギン</t>
    </rPh>
    <rPh sb="23" eb="25">
      <t>ショグウ</t>
    </rPh>
    <rPh sb="25" eb="27">
      <t>カイゼン</t>
    </rPh>
    <phoneticPr fontId="6"/>
  </si>
  <si>
    <t>㊞</t>
    <phoneticPr fontId="6"/>
  </si>
  <si>
    <t>円</t>
    <rPh sb="0" eb="1">
      <t>エン</t>
    </rPh>
    <phoneticPr fontId="6"/>
  </si>
  <si>
    <t>第２号様式（第８条）</t>
    <rPh sb="0" eb="1">
      <t>ダイ</t>
    </rPh>
    <rPh sb="2" eb="3">
      <t>ゴウ</t>
    </rPh>
    <rPh sb="3" eb="5">
      <t>ヨウシキ</t>
    </rPh>
    <rPh sb="6" eb="7">
      <t>ダイ</t>
    </rPh>
    <rPh sb="8" eb="9">
      <t>ジョウ</t>
    </rPh>
    <phoneticPr fontId="6"/>
  </si>
  <si>
    <t>　　</t>
    <phoneticPr fontId="6"/>
  </si>
  <si>
    <t>補　助　資　料　②</t>
    <rPh sb="0" eb="1">
      <t>ホ</t>
    </rPh>
    <rPh sb="2" eb="3">
      <t>スケ</t>
    </rPh>
    <rPh sb="4" eb="5">
      <t>シ</t>
    </rPh>
    <rPh sb="6" eb="7">
      <t>リョウ</t>
    </rPh>
    <phoneticPr fontId="6"/>
  </si>
  <si>
    <t>補　助　資　料　①</t>
    <rPh sb="0" eb="1">
      <t>ホ</t>
    </rPh>
    <rPh sb="2" eb="3">
      <t>スケ</t>
    </rPh>
    <rPh sb="4" eb="5">
      <t>シ</t>
    </rPh>
    <rPh sb="6" eb="7">
      <t>リョウ</t>
    </rPh>
    <phoneticPr fontId="6"/>
  </si>
  <si>
    <t>次の表に、各職員に対して給付を要した処遇改善額を記載してください。</t>
    <rPh sb="0" eb="1">
      <t>ツギ</t>
    </rPh>
    <rPh sb="2" eb="3">
      <t>ヒョウ</t>
    </rPh>
    <rPh sb="5" eb="6">
      <t>カク</t>
    </rPh>
    <rPh sb="6" eb="8">
      <t>ショクイン</t>
    </rPh>
    <rPh sb="9" eb="10">
      <t>タイ</t>
    </rPh>
    <rPh sb="12" eb="14">
      <t>キュウフ</t>
    </rPh>
    <rPh sb="15" eb="16">
      <t>ヨウ</t>
    </rPh>
    <rPh sb="18" eb="20">
      <t>ショグウ</t>
    </rPh>
    <rPh sb="20" eb="22">
      <t>カイゼン</t>
    </rPh>
    <rPh sb="22" eb="23">
      <t>ガク</t>
    </rPh>
    <rPh sb="24" eb="26">
      <t>キサイ</t>
    </rPh>
    <phoneticPr fontId="6"/>
  </si>
  <si>
    <t>（出勤日数等確認表により、補助資格が「有」となった月のみ、金額を記載してください。）</t>
    <rPh sb="1" eb="3">
      <t>シュッキン</t>
    </rPh>
    <rPh sb="3" eb="5">
      <t>ニッスウ</t>
    </rPh>
    <rPh sb="5" eb="6">
      <t>ナド</t>
    </rPh>
    <rPh sb="6" eb="8">
      <t>カクニン</t>
    </rPh>
    <rPh sb="8" eb="9">
      <t>ヒョウ</t>
    </rPh>
    <rPh sb="13" eb="15">
      <t>ホジョ</t>
    </rPh>
    <rPh sb="15" eb="17">
      <t>シカク</t>
    </rPh>
    <rPh sb="19" eb="20">
      <t>アリ</t>
    </rPh>
    <rPh sb="25" eb="26">
      <t>ツキ</t>
    </rPh>
    <rPh sb="29" eb="31">
      <t>キンガク</t>
    </rPh>
    <rPh sb="32" eb="34">
      <t>キサイ</t>
    </rPh>
    <phoneticPr fontId="6"/>
  </si>
  <si>
    <r>
      <t>　</t>
    </r>
    <r>
      <rPr>
        <sz val="10"/>
        <color rgb="FFFF0000"/>
        <rFont val="ＭＳ Ｐゴシック"/>
        <family val="3"/>
        <charset val="128"/>
        <scheme val="minor"/>
      </rPr>
      <t>（１５％を超えた金額は、事業主負担となります。）</t>
    </r>
    <rPh sb="6" eb="7">
      <t>コ</t>
    </rPh>
    <rPh sb="9" eb="11">
      <t>キンガク</t>
    </rPh>
    <rPh sb="13" eb="16">
      <t>ジギョウヌシ</t>
    </rPh>
    <rPh sb="16" eb="18">
      <t>フタン</t>
    </rPh>
    <phoneticPr fontId="6"/>
  </si>
  <si>
    <t>（習志野市保育士処遇改善事業費補助金）処遇改善額の職員による確認表</t>
    <rPh sb="30" eb="32">
      <t>カクニン</t>
    </rPh>
    <rPh sb="32" eb="33">
      <t>ヒョウ</t>
    </rPh>
    <phoneticPr fontId="6"/>
  </si>
  <si>
    <t>　※本調書について、交付申請時は予定数を入力すること。</t>
    <rPh sb="2" eb="3">
      <t>ホン</t>
    </rPh>
    <rPh sb="3" eb="5">
      <t>チョウショ</t>
    </rPh>
    <rPh sb="10" eb="12">
      <t>コウフ</t>
    </rPh>
    <rPh sb="12" eb="14">
      <t>シンセイ</t>
    </rPh>
    <rPh sb="14" eb="15">
      <t>トキ</t>
    </rPh>
    <rPh sb="16" eb="18">
      <t>ヨテイ</t>
    </rPh>
    <rPh sb="18" eb="19">
      <t>スウ</t>
    </rPh>
    <rPh sb="20" eb="22">
      <t>ニュウリョク</t>
    </rPh>
    <phoneticPr fontId="6"/>
  </si>
  <si>
    <t>　</t>
    <phoneticPr fontId="6"/>
  </si>
  <si>
    <t>月額</t>
    <phoneticPr fontId="6"/>
  </si>
  <si>
    <t>法定福利費計上可能額確認表</t>
    <rPh sb="0" eb="2">
      <t>ホウテイ</t>
    </rPh>
    <rPh sb="2" eb="4">
      <t>フクリ</t>
    </rPh>
    <rPh sb="4" eb="5">
      <t>ヒ</t>
    </rPh>
    <rPh sb="5" eb="7">
      <t>ケイジョウ</t>
    </rPh>
    <rPh sb="7" eb="10">
      <t>カノウガク</t>
    </rPh>
    <rPh sb="10" eb="12">
      <t>カクニン</t>
    </rPh>
    <rPh sb="12" eb="13">
      <t>ヒョウ</t>
    </rPh>
    <phoneticPr fontId="6"/>
  </si>
  <si>
    <t>備考</t>
    <rPh sb="0" eb="2">
      <t>ビコウ</t>
    </rPh>
    <phoneticPr fontId="6"/>
  </si>
  <si>
    <t>法定福利費ごとの単価</t>
    <rPh sb="0" eb="2">
      <t>ホウテイ</t>
    </rPh>
    <rPh sb="2" eb="4">
      <t>フクリ</t>
    </rPh>
    <rPh sb="4" eb="5">
      <t>ヒ</t>
    </rPh>
    <rPh sb="8" eb="10">
      <t>タンカ</t>
    </rPh>
    <phoneticPr fontId="6"/>
  </si>
  <si>
    <t>法定福利費の負担割合（％）</t>
    <rPh sb="0" eb="2">
      <t>ホウテイ</t>
    </rPh>
    <rPh sb="2" eb="4">
      <t>フクリ</t>
    </rPh>
    <rPh sb="4" eb="5">
      <t>ヒ</t>
    </rPh>
    <rPh sb="6" eb="8">
      <t>フタン</t>
    </rPh>
    <rPh sb="8" eb="10">
      <t>ワリアイ</t>
    </rPh>
    <phoneticPr fontId="6"/>
  </si>
  <si>
    <t>（H）法定福利費に係る上限額は（F）処遇改善額に計上した処遇改善を実施することにより増額する法定福利費の事業主負担分の上限額の年額を計上する。（職員１人当たり処遇改善額（月額）×0.15×（D）実施月数）</t>
    <rPh sb="3" eb="5">
      <t>ホウテイ</t>
    </rPh>
    <rPh sb="5" eb="7">
      <t>フクリ</t>
    </rPh>
    <rPh sb="7" eb="8">
      <t>ヒ</t>
    </rPh>
    <rPh sb="9" eb="10">
      <t>カカ</t>
    </rPh>
    <rPh sb="11" eb="14">
      <t>ジョウゲンガク</t>
    </rPh>
    <rPh sb="18" eb="20">
      <t>ショグウ</t>
    </rPh>
    <rPh sb="20" eb="22">
      <t>カイゼン</t>
    </rPh>
    <rPh sb="22" eb="23">
      <t>ガク</t>
    </rPh>
    <rPh sb="24" eb="26">
      <t>ケイジョウ</t>
    </rPh>
    <rPh sb="28" eb="30">
      <t>ショグウ</t>
    </rPh>
    <rPh sb="30" eb="32">
      <t>カイゼン</t>
    </rPh>
    <rPh sb="33" eb="35">
      <t>ジッシ</t>
    </rPh>
    <rPh sb="42" eb="44">
      <t>ゾウガク</t>
    </rPh>
    <rPh sb="46" eb="48">
      <t>ホウテイ</t>
    </rPh>
    <rPh sb="48" eb="50">
      <t>フクリ</t>
    </rPh>
    <rPh sb="50" eb="51">
      <t>ヒ</t>
    </rPh>
    <rPh sb="52" eb="55">
      <t>ジギョウヌシ</t>
    </rPh>
    <rPh sb="55" eb="58">
      <t>フタンブン</t>
    </rPh>
    <rPh sb="59" eb="62">
      <t>ジョウゲンガク</t>
    </rPh>
    <rPh sb="63" eb="65">
      <t>ネンガク</t>
    </rPh>
    <rPh sb="66" eb="68">
      <t>ケイジョウ</t>
    </rPh>
    <rPh sb="72" eb="74">
      <t>ショクイン</t>
    </rPh>
    <rPh sb="75" eb="76">
      <t>ニン</t>
    </rPh>
    <rPh sb="76" eb="77">
      <t>ア</t>
    </rPh>
    <rPh sb="79" eb="81">
      <t>ショグウ</t>
    </rPh>
    <rPh sb="81" eb="83">
      <t>カイゼン</t>
    </rPh>
    <rPh sb="83" eb="84">
      <t>ガク</t>
    </rPh>
    <rPh sb="85" eb="87">
      <t>ゲツガク</t>
    </rPh>
    <rPh sb="97" eb="99">
      <t>ジッシ</t>
    </rPh>
    <rPh sb="99" eb="101">
      <t>ツキスウ</t>
    </rPh>
    <phoneticPr fontId="6"/>
  </si>
  <si>
    <r>
      <t>負担割合（事業主・職員合算)　</t>
    </r>
    <r>
      <rPr>
        <b/>
        <sz val="8"/>
        <color theme="1"/>
        <rFont val="ＭＳ Ｐゴシック"/>
        <family val="3"/>
        <charset val="128"/>
        <scheme val="minor"/>
      </rPr>
      <t>Ａ</t>
    </r>
    <rPh sb="5" eb="8">
      <t>ジギョウヌシ</t>
    </rPh>
    <rPh sb="9" eb="11">
      <t>ショクイン</t>
    </rPh>
    <rPh sb="11" eb="13">
      <t>ガッサン</t>
    </rPh>
    <phoneticPr fontId="6"/>
  </si>
  <si>
    <r>
      <t>負担割合（事業主）　</t>
    </r>
    <r>
      <rPr>
        <b/>
        <sz val="8"/>
        <color theme="1"/>
        <rFont val="ＭＳ Ｐゴシック"/>
        <family val="3"/>
        <charset val="128"/>
        <scheme val="minor"/>
      </rPr>
      <t>Ａ×Ｂ</t>
    </r>
    <rPh sb="5" eb="8">
      <t>ジギョウヌシ</t>
    </rPh>
    <phoneticPr fontId="6"/>
  </si>
  <si>
    <r>
      <t>Ａに対する事業主負担部分　</t>
    </r>
    <r>
      <rPr>
        <b/>
        <sz val="8"/>
        <color theme="1"/>
        <rFont val="ＭＳ Ｐゴシック"/>
        <family val="3"/>
        <charset val="128"/>
        <scheme val="minor"/>
      </rPr>
      <t>Ｂ</t>
    </r>
    <rPh sb="5" eb="8">
      <t>ジギョウヌシ</t>
    </rPh>
    <rPh sb="8" eb="10">
      <t>フタン</t>
    </rPh>
    <rPh sb="10" eb="12">
      <t>ブブン</t>
    </rPh>
    <phoneticPr fontId="6"/>
  </si>
  <si>
    <t>備考</t>
    <rPh sb="0" eb="2">
      <t>ビコウ</t>
    </rPh>
    <phoneticPr fontId="6"/>
  </si>
  <si>
    <t>次のとおり　　　　　　</t>
    <phoneticPr fontId="6"/>
  </si>
  <si>
    <t>年度の「処遇改善手当」の支給を受けました。</t>
    <phoneticPr fontId="6"/>
  </si>
  <si>
    <t>　（１５％を超えた金額は、事業主負担となります。）</t>
    <rPh sb="6" eb="7">
      <t>コ</t>
    </rPh>
    <rPh sb="9" eb="11">
      <t>キンガク</t>
    </rPh>
    <rPh sb="13" eb="16">
      <t>ジギョウヌシ</t>
    </rPh>
    <rPh sb="16" eb="18">
      <t>フタン</t>
    </rPh>
    <phoneticPr fontId="6"/>
  </si>
  <si>
    <t>（１）習志野市保育士処遇改善事業費補助金所要額調書　（別記第２号様式）</t>
    <phoneticPr fontId="2"/>
  </si>
  <si>
    <t>補助資料③</t>
    <rPh sb="0" eb="1">
      <t>ホ</t>
    </rPh>
    <rPh sb="1" eb="2">
      <t>スケ</t>
    </rPh>
    <rPh sb="2" eb="3">
      <t>シ</t>
    </rPh>
    <rPh sb="3" eb="4">
      <t>リョウ</t>
    </rPh>
    <phoneticPr fontId="6"/>
  </si>
  <si>
    <t>　　年　　月　　日　　</t>
    <rPh sb="2" eb="3">
      <t>ネン</t>
    </rPh>
    <rPh sb="5" eb="6">
      <t>ツキ</t>
    </rPh>
    <rPh sb="8" eb="9">
      <t>ヒ</t>
    </rPh>
    <phoneticPr fontId="11"/>
  </si>
  <si>
    <t>　　年度</t>
    <rPh sb="2" eb="4">
      <t>ネンド</t>
    </rPh>
    <phoneticPr fontId="11"/>
  </si>
  <si>
    <t>　　　　年　　月　　日付け習志野市指令こ保第　　　－　　　号で交付決定のあった習志野市保育士処遇改善事業費補助金に係る事業が完了したので、下記のとおり関係書類を添えて報告します。</t>
    <rPh sb="4" eb="5">
      <t>ネン</t>
    </rPh>
    <rPh sb="7" eb="8">
      <t>ツキ</t>
    </rPh>
    <rPh sb="10" eb="11">
      <t>ニチ</t>
    </rPh>
    <rPh sb="11" eb="12">
      <t>ツ</t>
    </rPh>
    <rPh sb="13" eb="17">
      <t>ナラシノシ</t>
    </rPh>
    <rPh sb="17" eb="19">
      <t>シレイ</t>
    </rPh>
    <rPh sb="20" eb="21">
      <t>ホ</t>
    </rPh>
    <rPh sb="21" eb="22">
      <t>ダイ</t>
    </rPh>
    <rPh sb="29" eb="30">
      <t>ゴウ</t>
    </rPh>
    <rPh sb="31" eb="33">
      <t>コウフ</t>
    </rPh>
    <rPh sb="33" eb="35">
      <t>ケッテイ</t>
    </rPh>
    <rPh sb="39" eb="43">
      <t>ナラシノシ</t>
    </rPh>
    <rPh sb="43" eb="46">
      <t>ホイクシ</t>
    </rPh>
    <rPh sb="46" eb="48">
      <t>ショグウ</t>
    </rPh>
    <rPh sb="48" eb="50">
      <t>カイゼン</t>
    </rPh>
    <rPh sb="50" eb="52">
      <t>ジギョウ</t>
    </rPh>
    <rPh sb="52" eb="53">
      <t>ヒ</t>
    </rPh>
    <rPh sb="53" eb="56">
      <t>ホジョキン</t>
    </rPh>
    <rPh sb="57" eb="58">
      <t>カカ</t>
    </rPh>
    <rPh sb="59" eb="61">
      <t>ジギョウ</t>
    </rPh>
    <rPh sb="62" eb="64">
      <t>カンリョウ</t>
    </rPh>
    <rPh sb="69" eb="71">
      <t>カキ</t>
    </rPh>
    <rPh sb="75" eb="77">
      <t>カンケイ</t>
    </rPh>
    <rPh sb="77" eb="79">
      <t>ショルイ</t>
    </rPh>
    <rPh sb="80" eb="81">
      <t>ソ</t>
    </rPh>
    <rPh sb="83" eb="85">
      <t>ホウコク</t>
    </rPh>
    <phoneticPr fontId="11"/>
  </si>
  <si>
    <t>（１）習志野市保育士処遇改善事業費補助金所要額調書　（別記第２号様式）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</si>
</sst>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quot;円&quot;"/>
    <numFmt numFmtId="177" formatCode="#,##0&quot;カ月&quot;"/>
    <numFmt numFmtId="178" formatCode="#,##0&quot;人&quot;"/>
    <numFmt numFmtId="179" formatCode="#,##0.0&quot;カ月&quot;"/>
    <numFmt numFmtId="180" formatCode="#,##0_ "/>
    <numFmt numFmtId="181" formatCode="#,##0_);[Red]\(#,##0\)"/>
    <numFmt numFmtId="182" formatCode="[$-411]ggge&quot;年&quot;m&quot;月&quot;d&quot;日&quot;;@"/>
    <numFmt numFmtId="183" formatCode="0.000%"/>
    <numFmt numFmtId="184" formatCode="0.0%"/>
  </numFmts>
  <fonts count="40"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9"/>
      <color theme="1"/>
      <name val="ＭＳ Ｐゴシック"/>
      <family val="3"/>
      <charset val="128"/>
      <scheme val="major"/>
    </font>
    <font>
      <b/>
      <sz val="9"/>
      <color theme="1"/>
      <name val="ＭＳ Ｐゴシック"/>
      <family val="3"/>
      <charset val="128"/>
      <scheme val="major"/>
    </font>
    <font>
      <b/>
      <sz val="10"/>
      <color theme="1"/>
      <name val="ＭＳ Ｐゴシック"/>
      <family val="3"/>
      <charset val="128"/>
      <scheme val="major"/>
    </font>
    <font>
      <b/>
      <sz val="12"/>
      <color theme="1"/>
      <name val="ＭＳ Ｐゴシック"/>
      <family val="3"/>
      <charset val="128"/>
      <scheme val="major"/>
    </font>
    <font>
      <sz val="6"/>
      <name val="ＭＳ Ｐゴシック"/>
      <family val="2"/>
      <charset val="128"/>
      <scheme val="minor"/>
    </font>
    <font>
      <b/>
      <sz val="10"/>
      <name val="ＭＳ Ｐゴシック"/>
      <family val="3"/>
      <charset val="128"/>
      <scheme val="major"/>
    </font>
    <font>
      <sz val="9"/>
      <name val="ＭＳ Ｐゴシック"/>
      <family val="3"/>
      <charset val="128"/>
      <scheme val="major"/>
    </font>
    <font>
      <b/>
      <sz val="11"/>
      <color rgb="FFFF0000"/>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sz val="9"/>
      <color indexed="81"/>
      <name val="ＭＳ Ｐゴシック"/>
      <family val="3"/>
      <charset val="128"/>
    </font>
    <font>
      <b/>
      <sz val="14"/>
      <color indexed="10"/>
      <name val="ＭＳ Ｐゴシック"/>
      <family val="3"/>
      <charset val="128"/>
    </font>
    <font>
      <b/>
      <sz val="10"/>
      <color rgb="FFFF0000"/>
      <name val="ＭＳ Ｐゴシック"/>
      <family val="3"/>
      <charset val="128"/>
      <scheme val="minor"/>
    </font>
    <font>
      <sz val="6"/>
      <name val="ＭＳ Ｐゴシック"/>
      <family val="3"/>
      <charset val="128"/>
      <scheme val="major"/>
    </font>
    <font>
      <sz val="10"/>
      <color theme="1"/>
      <name val="ＭＳ Ｐゴシック"/>
      <family val="3"/>
      <charset val="128"/>
      <scheme val="major"/>
    </font>
    <font>
      <b/>
      <sz val="9"/>
      <color indexed="81"/>
      <name val="ＭＳ Ｐゴシック"/>
      <family val="3"/>
      <charset val="128"/>
    </font>
    <font>
      <sz val="8"/>
      <name val="ＭＳ Ｐゴシック"/>
      <family val="3"/>
      <charset val="128"/>
      <scheme val="major"/>
    </font>
    <font>
      <sz val="10"/>
      <name val="ＭＳ Ｐゴシック"/>
      <family val="3"/>
      <charset val="128"/>
      <scheme val="minor"/>
    </font>
    <font>
      <b/>
      <sz val="10"/>
      <color rgb="FFFF0000"/>
      <name val="HGP創英角ﾎﾟｯﾌﾟ体"/>
      <family val="3"/>
      <charset val="128"/>
    </font>
    <font>
      <sz val="9"/>
      <color theme="1"/>
      <name val="ＭＳ Ｐゴシック"/>
      <family val="3"/>
      <charset val="128"/>
      <scheme val="minor"/>
    </font>
    <font>
      <u/>
      <sz val="9"/>
      <color theme="1"/>
      <name val="ＭＳ Ｐゴシック"/>
      <family val="3"/>
      <charset val="128"/>
      <scheme val="minor"/>
    </font>
    <font>
      <sz val="14"/>
      <color indexed="81"/>
      <name val="ＭＳ Ｐゴシック"/>
      <family val="3"/>
      <charset val="128"/>
    </font>
    <font>
      <sz val="10"/>
      <color theme="1"/>
      <name val="ＭＳ Ｐゴシック"/>
      <family val="2"/>
      <charset val="128"/>
      <scheme val="minor"/>
    </font>
    <font>
      <b/>
      <sz val="11"/>
      <color theme="1"/>
      <name val="ＭＳ Ｐゴシック"/>
      <family val="3"/>
      <charset val="128"/>
      <scheme val="minor"/>
    </font>
    <font>
      <sz val="10"/>
      <color rgb="FFFF0000"/>
      <name val="ＭＳ Ｐゴシック"/>
      <family val="3"/>
      <charset val="128"/>
      <scheme val="minor"/>
    </font>
    <font>
      <sz val="11"/>
      <name val="ＭＳ Ｐゴシック"/>
      <family val="3"/>
      <charset val="128"/>
      <scheme val="major"/>
    </font>
    <font>
      <b/>
      <sz val="11"/>
      <color indexed="81"/>
      <name val="ＭＳ Ｐゴシック"/>
      <family val="3"/>
      <charset val="128"/>
    </font>
    <font>
      <sz val="8"/>
      <color theme="1"/>
      <name val="ＭＳ Ｐゴシック"/>
      <family val="3"/>
      <charset val="128"/>
      <scheme val="minor"/>
    </font>
    <font>
      <b/>
      <sz val="8"/>
      <color theme="1"/>
      <name val="ＭＳ Ｐゴシック"/>
      <family val="3"/>
      <charset val="128"/>
      <scheme val="minor"/>
    </font>
    <font>
      <sz val="8"/>
      <name val="ＭＳ Ｐゴシック"/>
      <family val="3"/>
      <charset val="128"/>
      <scheme val="minor"/>
    </font>
    <font>
      <sz val="12"/>
      <color indexed="81"/>
      <name val="ＭＳ Ｐゴシック"/>
      <family val="3"/>
      <charset val="128"/>
    </font>
    <font>
      <sz val="11"/>
      <color indexed="81"/>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top style="thin">
        <color indexed="64"/>
      </top>
      <bottom style="thin">
        <color indexed="64"/>
      </bottom>
      <diagonal/>
    </border>
  </borders>
  <cellStyleXfs count="35">
    <xf numFmtId="0" fontId="0" fillId="0" borderId="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alignment vertical="center"/>
    </xf>
    <xf numFmtId="9" fontId="4" fillId="0" borderId="0" applyFont="0" applyFill="0" applyBorder="0" applyAlignment="0" applyProtection="0">
      <alignment vertical="center"/>
    </xf>
    <xf numFmtId="0" fontId="1" fillId="0" borderId="0">
      <alignment vertical="center"/>
    </xf>
  </cellStyleXfs>
  <cellXfs count="256">
    <xf numFmtId="0" fontId="0" fillId="0" borderId="0" xfId="0">
      <alignment vertical="center"/>
    </xf>
    <xf numFmtId="0" fontId="7" fillId="0" borderId="0" xfId="0" applyFont="1">
      <alignment vertical="center"/>
    </xf>
    <xf numFmtId="0" fontId="7" fillId="0" borderId="0" xfId="0" applyFont="1" applyBorder="1" applyAlignment="1">
      <alignment horizontal="distributed" vertical="center" indent="1"/>
    </xf>
    <xf numFmtId="0" fontId="0" fillId="0" borderId="0" xfId="0" applyProtection="1">
      <alignment vertical="center"/>
      <protection locked="0"/>
    </xf>
    <xf numFmtId="0" fontId="0" fillId="0" borderId="0" xfId="0" applyAlignment="1" applyProtection="1">
      <alignment horizontal="distributed" vertical="center"/>
      <protection locked="0"/>
    </xf>
    <xf numFmtId="0" fontId="0" fillId="0" borderId="0" xfId="0" applyBorder="1" applyProtection="1">
      <alignment vertical="center"/>
      <protection locked="0"/>
    </xf>
    <xf numFmtId="0" fontId="13" fillId="0" borderId="0" xfId="0" applyNumberFormat="1" applyFont="1" applyFill="1">
      <alignment vertical="center"/>
    </xf>
    <xf numFmtId="0" fontId="13" fillId="0" borderId="0" xfId="0" applyFont="1" applyFill="1">
      <alignment vertical="center"/>
    </xf>
    <xf numFmtId="0" fontId="13" fillId="0" borderId="0" xfId="0" applyNumberFormat="1" applyFont="1" applyFill="1" applyAlignment="1">
      <alignment horizontal="center" vertical="center"/>
    </xf>
    <xf numFmtId="0" fontId="0" fillId="0" borderId="0" xfId="0" applyAlignment="1" applyProtection="1">
      <alignment horizontal="center" vertical="center"/>
      <protection locked="0"/>
    </xf>
    <xf numFmtId="0" fontId="13" fillId="0" borderId="0" xfId="0" applyFont="1" applyFill="1" applyAlignment="1">
      <alignment horizontal="center" vertical="center"/>
    </xf>
    <xf numFmtId="0" fontId="13" fillId="0" borderId="9" xfId="0" applyNumberFormat="1" applyFont="1" applyFill="1" applyBorder="1" applyAlignment="1">
      <alignment horizontal="center" vertical="center"/>
    </xf>
    <xf numFmtId="0" fontId="7" fillId="0" borderId="0" xfId="0" applyFont="1" applyBorder="1" applyAlignment="1">
      <alignment horizontal="center"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left" vertical="center"/>
    </xf>
    <xf numFmtId="0" fontId="15" fillId="0" borderId="0" xfId="0" applyFont="1" applyAlignment="1">
      <alignment vertical="center"/>
    </xf>
    <xf numFmtId="176" fontId="15" fillId="0" borderId="9" xfId="0" applyNumberFormat="1" applyFont="1" applyBorder="1">
      <alignment vertical="center"/>
    </xf>
    <xf numFmtId="0" fontId="15" fillId="3" borderId="9" xfId="0" applyFont="1" applyFill="1" applyBorder="1" applyAlignment="1">
      <alignment horizontal="center" vertical="center"/>
    </xf>
    <xf numFmtId="176" fontId="15" fillId="0" borderId="0" xfId="0" applyNumberFormat="1" applyFont="1" applyBorder="1">
      <alignment vertical="center"/>
    </xf>
    <xf numFmtId="0" fontId="15" fillId="0" borderId="0" xfId="0" applyFont="1" applyFill="1" applyBorder="1" applyAlignment="1">
      <alignment horizontal="center" vertical="center"/>
    </xf>
    <xf numFmtId="0" fontId="13" fillId="5" borderId="11" xfId="0" applyNumberFormat="1" applyFont="1" applyFill="1" applyBorder="1" applyAlignment="1">
      <alignment horizontal="center" vertical="center"/>
    </xf>
    <xf numFmtId="0" fontId="7" fillId="0" borderId="0" xfId="0" applyNumberFormat="1" applyFont="1" applyFill="1">
      <alignment vertical="center"/>
    </xf>
    <xf numFmtId="0" fontId="7" fillId="0" borderId="0" xfId="0" applyNumberFormat="1" applyFont="1" applyFill="1" applyAlignment="1">
      <alignment horizontal="center" vertical="center"/>
    </xf>
    <xf numFmtId="0" fontId="20" fillId="0" borderId="0" xfId="0" applyFont="1" applyFill="1" applyBorder="1" applyAlignment="1">
      <alignment horizontal="left" vertical="center"/>
    </xf>
    <xf numFmtId="178" fontId="16" fillId="0" borderId="9" xfId="0" applyNumberFormat="1" applyFont="1" applyBorder="1">
      <alignment vertical="center"/>
    </xf>
    <xf numFmtId="0" fontId="15" fillId="0" borderId="0" xfId="0" applyFont="1" applyFill="1">
      <alignment vertical="center"/>
    </xf>
    <xf numFmtId="0" fontId="20" fillId="0" borderId="0" xfId="0" applyFont="1" applyAlignment="1">
      <alignment horizontal="right" vertical="center"/>
    </xf>
    <xf numFmtId="0" fontId="13" fillId="2" borderId="9" xfId="0" applyNumberFormat="1" applyFont="1" applyFill="1" applyBorder="1" applyAlignment="1" applyProtection="1">
      <alignment horizontal="center" vertical="center"/>
      <protection locked="0"/>
    </xf>
    <xf numFmtId="0" fontId="13" fillId="2" borderId="9" xfId="0" applyNumberFormat="1" applyFont="1" applyFill="1" applyBorder="1" applyAlignment="1" applyProtection="1">
      <alignment horizontal="center" vertical="center" shrinkToFit="1"/>
      <protection locked="0"/>
    </xf>
    <xf numFmtId="0" fontId="15" fillId="2" borderId="9" xfId="0" applyFont="1" applyFill="1" applyBorder="1">
      <alignment vertical="center"/>
    </xf>
    <xf numFmtId="0" fontId="20" fillId="0" borderId="0" xfId="0" applyFont="1">
      <alignment vertical="center"/>
    </xf>
    <xf numFmtId="0" fontId="7" fillId="0" borderId="0" xfId="0" applyFont="1" applyFill="1" applyBorder="1" applyAlignment="1">
      <alignment horizontal="center" vertical="center"/>
    </xf>
    <xf numFmtId="176" fontId="7" fillId="0" borderId="0" xfId="0" applyNumberFormat="1" applyFont="1" applyFill="1" applyBorder="1" applyProtection="1">
      <alignment vertical="center"/>
      <protection locked="0"/>
    </xf>
    <xf numFmtId="0" fontId="13" fillId="0" borderId="0" xfId="0" applyFont="1" applyFill="1" applyBorder="1" applyAlignment="1">
      <alignment vertical="center" wrapText="1"/>
    </xf>
    <xf numFmtId="0" fontId="10" fillId="0" borderId="0" xfId="0" applyFont="1" applyAlignment="1">
      <alignment vertical="center"/>
    </xf>
    <xf numFmtId="0" fontId="13" fillId="2" borderId="9" xfId="0" applyNumberFormat="1" applyFont="1" applyFill="1" applyBorder="1" applyAlignment="1" applyProtection="1">
      <alignment horizontal="left" vertical="center" shrinkToFit="1"/>
      <protection locked="0"/>
    </xf>
    <xf numFmtId="0" fontId="9" fillId="0" borderId="0" xfId="0" applyFont="1">
      <alignment vertical="center"/>
    </xf>
    <xf numFmtId="0" fontId="12" fillId="0" borderId="0" xfId="0" applyNumberFormat="1" applyFont="1" applyFill="1" applyBorder="1">
      <alignment vertical="center"/>
    </xf>
    <xf numFmtId="0" fontId="13" fillId="0" borderId="0" xfId="0" applyFont="1" applyFill="1" applyBorder="1" applyAlignment="1">
      <alignment horizontal="left" vertical="center" wrapText="1" indent="1"/>
    </xf>
    <xf numFmtId="0" fontId="15" fillId="4" borderId="9" xfId="0" applyFont="1" applyFill="1" applyBorder="1" applyAlignment="1">
      <alignment horizontal="center" vertical="center"/>
    </xf>
    <xf numFmtId="0" fontId="13" fillId="5" borderId="6" xfId="0" applyNumberFormat="1" applyFont="1" applyFill="1" applyBorder="1" applyAlignment="1">
      <alignment horizontal="center" vertical="center"/>
    </xf>
    <xf numFmtId="0" fontId="15" fillId="2" borderId="9" xfId="0" applyFont="1" applyFill="1" applyBorder="1" applyAlignment="1" applyProtection="1">
      <alignment horizontal="center" vertical="center"/>
      <protection locked="0"/>
    </xf>
    <xf numFmtId="0" fontId="13" fillId="0" borderId="0" xfId="0" applyFont="1" applyFill="1" applyBorder="1" applyAlignment="1">
      <alignment horizontal="left" vertical="center" wrapText="1" indent="1"/>
    </xf>
    <xf numFmtId="0" fontId="13" fillId="5" borderId="11" xfId="0" applyFont="1" applyFill="1" applyBorder="1" applyAlignment="1">
      <alignment horizontal="center" vertical="center"/>
    </xf>
    <xf numFmtId="0" fontId="13" fillId="5" borderId="6" xfId="0" applyFont="1" applyFill="1" applyBorder="1" applyAlignment="1">
      <alignment horizontal="center" vertical="center"/>
    </xf>
    <xf numFmtId="0" fontId="13" fillId="0" borderId="9" xfId="0" applyFont="1" applyFill="1" applyBorder="1" applyAlignment="1">
      <alignment vertical="center" shrinkToFit="1"/>
    </xf>
    <xf numFmtId="178" fontId="13" fillId="6" borderId="9" xfId="0" applyNumberFormat="1" applyFont="1" applyFill="1" applyBorder="1" applyAlignment="1">
      <alignment vertical="center" shrinkToFit="1"/>
    </xf>
    <xf numFmtId="0" fontId="13" fillId="6" borderId="12" xfId="0" applyNumberFormat="1" applyFont="1" applyFill="1" applyBorder="1" applyAlignment="1">
      <alignment horizontal="right" vertical="center"/>
    </xf>
    <xf numFmtId="0" fontId="15" fillId="4" borderId="9" xfId="0" applyFont="1" applyFill="1" applyBorder="1" applyAlignment="1">
      <alignment horizontal="center" vertical="center"/>
    </xf>
    <xf numFmtId="178" fontId="16" fillId="0" borderId="0" xfId="0" applyNumberFormat="1" applyFont="1" applyBorder="1">
      <alignment vertical="center"/>
    </xf>
    <xf numFmtId="0" fontId="15" fillId="7" borderId="9" xfId="0" applyFont="1" applyFill="1" applyBorder="1">
      <alignment vertical="center"/>
    </xf>
    <xf numFmtId="0" fontId="25" fillId="7" borderId="9" xfId="0" applyFont="1" applyFill="1" applyBorder="1" applyAlignment="1">
      <alignment horizontal="center" vertical="center"/>
    </xf>
    <xf numFmtId="10" fontId="15" fillId="0" borderId="9" xfId="33" applyNumberFormat="1" applyFont="1" applyBorder="1">
      <alignment vertical="center"/>
    </xf>
    <xf numFmtId="0" fontId="15" fillId="0" borderId="9" xfId="0" applyFont="1" applyBorder="1" applyAlignment="1">
      <alignment vertical="center" wrapText="1"/>
    </xf>
    <xf numFmtId="10" fontId="25" fillId="0" borderId="9" xfId="0" applyNumberFormat="1" applyFont="1" applyBorder="1" applyAlignment="1">
      <alignment horizontal="right" vertical="center"/>
    </xf>
    <xf numFmtId="176" fontId="16" fillId="0" borderId="9" xfId="0" applyNumberFormat="1" applyFont="1" applyBorder="1">
      <alignment vertical="center"/>
    </xf>
    <xf numFmtId="0" fontId="15" fillId="0" borderId="0" xfId="0" applyFont="1" applyAlignment="1">
      <alignment horizontal="left" vertical="center" wrapText="1"/>
    </xf>
    <xf numFmtId="0" fontId="26" fillId="2" borderId="9" xfId="0" applyFont="1" applyFill="1" applyBorder="1">
      <alignment vertical="center"/>
    </xf>
    <xf numFmtId="0" fontId="27" fillId="0" borderId="0" xfId="0" applyFont="1">
      <alignment vertical="center"/>
    </xf>
    <xf numFmtId="0" fontId="9" fillId="0" borderId="0" xfId="0" applyFont="1">
      <alignment vertical="center"/>
    </xf>
    <xf numFmtId="0" fontId="13" fillId="0" borderId="0" xfId="0" applyFont="1" applyFill="1" applyBorder="1" applyAlignment="1">
      <alignment horizontal="left" vertical="center" wrapText="1" indent="1"/>
    </xf>
    <xf numFmtId="0" fontId="12" fillId="0" borderId="0" xfId="0" applyNumberFormat="1" applyFont="1" applyFill="1" applyBorder="1">
      <alignment vertical="center"/>
    </xf>
    <xf numFmtId="0" fontId="13" fillId="0" borderId="0" xfId="0" applyFont="1" applyFill="1" applyBorder="1" applyAlignment="1">
      <alignment horizontal="left" vertical="center" wrapText="1" indent="1"/>
    </xf>
    <xf numFmtId="0" fontId="7" fillId="0" borderId="4" xfId="0" applyFont="1" applyFill="1" applyBorder="1" applyAlignment="1">
      <alignment vertical="center" wrapText="1"/>
    </xf>
    <xf numFmtId="0" fontId="7" fillId="0" borderId="10" xfId="0" applyFont="1" applyFill="1" applyBorder="1" applyAlignment="1">
      <alignment vertical="center" wrapText="1"/>
    </xf>
    <xf numFmtId="178" fontId="13" fillId="0" borderId="0" xfId="0" applyNumberFormat="1" applyFont="1" applyFill="1" applyBorder="1" applyAlignment="1">
      <alignment vertical="center" shrinkToFit="1"/>
    </xf>
    <xf numFmtId="0" fontId="13" fillId="0" borderId="0" xfId="0" applyNumberFormat="1" applyFont="1" applyFill="1" applyBorder="1" applyAlignment="1">
      <alignment horizontal="right" vertical="center"/>
    </xf>
    <xf numFmtId="179" fontId="13" fillId="0" borderId="0" xfId="0" applyNumberFormat="1" applyFont="1" applyFill="1" applyBorder="1">
      <alignment vertical="center"/>
    </xf>
    <xf numFmtId="181" fontId="30" fillId="0" borderId="0" xfId="16" applyNumberFormat="1" applyFont="1" applyAlignment="1" applyProtection="1">
      <alignment vertical="center"/>
    </xf>
    <xf numFmtId="181" fontId="30" fillId="0" borderId="0" xfId="16" applyNumberFormat="1" applyFont="1" applyAlignment="1">
      <alignment vertical="center"/>
    </xf>
    <xf numFmtId="0" fontId="31" fillId="0" borderId="0" xfId="0" applyFont="1">
      <alignment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8" borderId="10" xfId="0" applyFill="1" applyBorder="1">
      <alignment vertical="center"/>
    </xf>
    <xf numFmtId="0" fontId="0" fillId="8" borderId="11" xfId="0" applyFill="1" applyBorder="1">
      <alignment vertical="center"/>
    </xf>
    <xf numFmtId="0" fontId="0" fillId="0" borderId="0" xfId="0" applyAlignment="1">
      <alignment horizontal="left" vertical="center"/>
    </xf>
    <xf numFmtId="49" fontId="13" fillId="0" borderId="0" xfId="0" applyNumberFormat="1" applyFont="1" applyFill="1" applyBorder="1" applyAlignment="1">
      <alignment horizontal="right" vertical="center" shrinkToFit="1"/>
    </xf>
    <xf numFmtId="180" fontId="13" fillId="0" borderId="9" xfId="0" applyNumberFormat="1" applyFont="1" applyFill="1" applyBorder="1" applyAlignment="1">
      <alignment vertical="center"/>
    </xf>
    <xf numFmtId="0" fontId="12" fillId="0" borderId="0" xfId="0" applyNumberFormat="1" applyFont="1" applyFill="1" applyBorder="1" applyAlignment="1">
      <alignment vertical="center"/>
    </xf>
    <xf numFmtId="0" fontId="13" fillId="0" borderId="10" xfId="0" applyNumberFormat="1" applyFont="1" applyFill="1" applyBorder="1">
      <alignment vertical="center"/>
    </xf>
    <xf numFmtId="0" fontId="0" fillId="0" borderId="0" xfId="0" applyFill="1" applyBorder="1" applyAlignment="1">
      <alignment horizontal="center" vertical="center"/>
    </xf>
    <xf numFmtId="0" fontId="0" fillId="0" borderId="9" xfId="0" applyBorder="1" applyAlignment="1">
      <alignment horizontal="center" vertical="center"/>
    </xf>
    <xf numFmtId="49" fontId="33" fillId="0" borderId="9" xfId="0" applyNumberFormat="1" applyFont="1" applyFill="1" applyBorder="1" applyAlignment="1">
      <alignment horizontal="right" vertical="center" shrinkToFit="1"/>
    </xf>
    <xf numFmtId="0" fontId="0" fillId="0" borderId="9"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0" fillId="9" borderId="0" xfId="0" applyFill="1" applyBorder="1" applyAlignment="1">
      <alignment horizontal="right" vertical="center"/>
    </xf>
    <xf numFmtId="0" fontId="9" fillId="0" borderId="0" xfId="0" applyFont="1">
      <alignment vertical="center"/>
    </xf>
    <xf numFmtId="49" fontId="33" fillId="0" borderId="0" xfId="0" applyNumberFormat="1" applyFont="1" applyFill="1" applyBorder="1" applyAlignment="1">
      <alignment horizontal="right" vertical="center" shrinkToFit="1"/>
    </xf>
    <xf numFmtId="0" fontId="22" fillId="0" borderId="0" xfId="0" applyFont="1" applyFill="1" applyBorder="1" applyAlignment="1">
      <alignment horizontal="right" vertical="center"/>
    </xf>
    <xf numFmtId="0" fontId="15" fillId="4" borderId="9" xfId="0" applyFont="1" applyFill="1" applyBorder="1" applyAlignment="1">
      <alignment horizontal="center" vertical="center"/>
    </xf>
    <xf numFmtId="0" fontId="16" fillId="3" borderId="9" xfId="0" applyFont="1" applyFill="1" applyBorder="1" applyAlignment="1">
      <alignment horizontal="center" vertical="center"/>
    </xf>
    <xf numFmtId="0" fontId="15" fillId="4" borderId="11" xfId="0" applyFont="1" applyFill="1" applyBorder="1" applyAlignment="1">
      <alignment horizontal="center" vertical="center"/>
    </xf>
    <xf numFmtId="0" fontId="26" fillId="2" borderId="9" xfId="0" applyFont="1" applyFill="1" applyBorder="1" applyAlignment="1" applyProtection="1">
      <alignment horizontal="center" vertical="center"/>
      <protection locked="0"/>
    </xf>
    <xf numFmtId="183" fontId="15" fillId="0" borderId="9" xfId="0" applyNumberFormat="1" applyFont="1" applyFill="1" applyBorder="1" applyAlignment="1" applyProtection="1">
      <alignment horizontal="center" vertical="center"/>
      <protection locked="0"/>
    </xf>
    <xf numFmtId="0" fontId="35" fillId="0" borderId="9" xfId="0" applyFont="1" applyBorder="1">
      <alignment vertical="center"/>
    </xf>
    <xf numFmtId="0" fontId="15" fillId="4" borderId="11" xfId="0" applyFont="1" applyFill="1" applyBorder="1">
      <alignment vertical="center"/>
    </xf>
    <xf numFmtId="183" fontId="26" fillId="2" borderId="9" xfId="0" applyNumberFormat="1" applyFont="1" applyFill="1" applyBorder="1" applyAlignment="1">
      <alignment horizontal="center" vertical="center"/>
    </xf>
    <xf numFmtId="0" fontId="0" fillId="0" borderId="0" xfId="0" applyAlignment="1" applyProtection="1">
      <alignment horizontal="center" vertical="center"/>
      <protection locked="0"/>
    </xf>
    <xf numFmtId="184" fontId="26" fillId="2" borderId="9" xfId="0" applyNumberFormat="1" applyFont="1" applyFill="1" applyBorder="1" applyAlignment="1">
      <alignment horizontal="center" vertical="center"/>
    </xf>
    <xf numFmtId="0" fontId="13" fillId="2" borderId="9" xfId="0" applyFont="1" applyFill="1" applyBorder="1" applyAlignment="1" applyProtection="1">
      <alignment vertical="center" shrinkToFit="1"/>
      <protection locked="0"/>
    </xf>
    <xf numFmtId="177" fontId="13" fillId="0" borderId="9" xfId="0" applyNumberFormat="1" applyFont="1" applyFill="1" applyBorder="1" applyProtection="1">
      <alignment vertical="center"/>
    </xf>
    <xf numFmtId="176" fontId="13" fillId="0" borderId="15" xfId="0" applyNumberFormat="1" applyFont="1" applyFill="1" applyBorder="1" applyAlignment="1" applyProtection="1">
      <alignment horizontal="right" vertical="center"/>
    </xf>
    <xf numFmtId="176" fontId="13" fillId="0" borderId="9" xfId="0" applyNumberFormat="1" applyFont="1" applyFill="1" applyBorder="1" applyProtection="1">
      <alignment vertical="center"/>
    </xf>
    <xf numFmtId="180" fontId="13" fillId="2" borderId="9" xfId="0" applyNumberFormat="1" applyFont="1" applyFill="1" applyBorder="1" applyAlignment="1" applyProtection="1">
      <alignment vertical="center"/>
      <protection locked="0"/>
    </xf>
    <xf numFmtId="179" fontId="13" fillId="6" borderId="9" xfId="0" applyNumberFormat="1" applyFont="1" applyFill="1" applyBorder="1" applyAlignment="1" applyProtection="1">
      <alignment vertical="center" shrinkToFit="1"/>
    </xf>
    <xf numFmtId="179" fontId="13" fillId="6" borderId="9" xfId="0" applyNumberFormat="1" applyFont="1" applyFill="1" applyBorder="1" applyProtection="1">
      <alignment vertical="center"/>
    </xf>
    <xf numFmtId="176" fontId="13" fillId="6" borderId="15" xfId="0" applyNumberFormat="1" applyFont="1" applyFill="1" applyBorder="1" applyAlignment="1" applyProtection="1">
      <alignment horizontal="right" vertical="center"/>
    </xf>
    <xf numFmtId="176" fontId="13" fillId="6" borderId="9" xfId="0" applyNumberFormat="1" applyFont="1" applyFill="1" applyBorder="1" applyProtection="1">
      <alignment vertical="center"/>
    </xf>
    <xf numFmtId="183" fontId="15" fillId="2" borderId="9" xfId="0" applyNumberFormat="1" applyFont="1" applyFill="1" applyBorder="1" applyAlignment="1" applyProtection="1">
      <alignment horizontal="center" vertical="center"/>
      <protection locked="0"/>
    </xf>
    <xf numFmtId="184" fontId="15" fillId="2" borderId="9" xfId="0" applyNumberFormat="1" applyFont="1" applyFill="1" applyBorder="1" applyAlignment="1" applyProtection="1">
      <alignment horizontal="center" vertical="center"/>
      <protection locked="0"/>
    </xf>
    <xf numFmtId="176" fontId="15" fillId="0" borderId="9" xfId="0" applyNumberFormat="1" applyFont="1" applyBorder="1" applyProtection="1">
      <alignment vertical="center"/>
    </xf>
    <xf numFmtId="178" fontId="16" fillId="0" borderId="9" xfId="0" applyNumberFormat="1" applyFont="1" applyBorder="1" applyProtection="1">
      <alignment vertical="center"/>
    </xf>
    <xf numFmtId="0" fontId="15" fillId="0" borderId="9" xfId="0" applyFont="1" applyBorder="1" applyAlignment="1" applyProtection="1">
      <alignment vertical="center" wrapText="1"/>
    </xf>
    <xf numFmtId="10" fontId="25" fillId="0" borderId="9" xfId="0" applyNumberFormat="1" applyFont="1" applyBorder="1" applyAlignment="1" applyProtection="1">
      <alignment horizontal="right" vertical="center"/>
    </xf>
    <xf numFmtId="176" fontId="16" fillId="0" borderId="9" xfId="0" applyNumberFormat="1" applyFont="1" applyBorder="1" applyProtection="1">
      <alignment vertical="center"/>
    </xf>
    <xf numFmtId="183" fontId="15" fillId="0" borderId="9" xfId="0" applyNumberFormat="1" applyFont="1" applyFill="1" applyBorder="1" applyAlignment="1" applyProtection="1">
      <alignment horizontal="center" vertical="center"/>
    </xf>
    <xf numFmtId="180" fontId="33" fillId="2" borderId="9" xfId="0" applyNumberFormat="1" applyFont="1" applyFill="1" applyBorder="1" applyAlignment="1" applyProtection="1">
      <alignment horizontal="right" vertical="center" wrapText="1"/>
      <protection locked="0"/>
    </xf>
    <xf numFmtId="0" fontId="27" fillId="2" borderId="9" xfId="0" applyFont="1" applyFill="1" applyBorder="1" applyAlignment="1" applyProtection="1">
      <alignment vertical="center" wrapText="1"/>
      <protection locked="0"/>
    </xf>
    <xf numFmtId="0" fontId="13" fillId="0" borderId="15" xfId="0" applyFont="1" applyFill="1" applyBorder="1" applyAlignment="1" applyProtection="1">
      <alignment vertical="center" shrinkToFit="1"/>
    </xf>
    <xf numFmtId="0" fontId="13" fillId="0" borderId="15" xfId="0" applyNumberFormat="1" applyFont="1" applyFill="1" applyBorder="1" applyAlignment="1" applyProtection="1">
      <alignment vertical="center" shrinkToFit="1"/>
    </xf>
    <xf numFmtId="0" fontId="0" fillId="0" borderId="9" xfId="0" applyBorder="1" applyAlignment="1">
      <alignment horizontal="left" vertical="center"/>
    </xf>
    <xf numFmtId="0" fontId="0" fillId="2" borderId="0" xfId="0" applyFill="1" applyAlignment="1" applyProtection="1">
      <alignment horizontal="right" vertical="center"/>
      <protection locked="0"/>
    </xf>
    <xf numFmtId="0" fontId="0" fillId="0" borderId="0" xfId="0" applyAlignment="1" applyProtection="1">
      <alignment horizontal="left" vertical="center"/>
      <protection locked="0"/>
    </xf>
    <xf numFmtId="0" fontId="27" fillId="2" borderId="9" xfId="0" applyFont="1" applyFill="1" applyBorder="1" applyAlignment="1" applyProtection="1">
      <alignment horizontal="left" vertical="center" wrapText="1"/>
      <protection locked="0"/>
    </xf>
    <xf numFmtId="183" fontId="15" fillId="0" borderId="9" xfId="33" applyNumberFormat="1" applyFont="1" applyBorder="1" applyProtection="1">
      <alignment vertical="center"/>
    </xf>
    <xf numFmtId="0" fontId="35" fillId="0" borderId="0" xfId="0" applyFont="1">
      <alignment vertical="center"/>
    </xf>
    <xf numFmtId="0" fontId="37" fillId="0" borderId="0" xfId="0" applyFont="1">
      <alignment vertical="center"/>
    </xf>
    <xf numFmtId="181" fontId="30" fillId="0" borderId="0" xfId="16" applyNumberFormat="1" applyFont="1" applyAlignment="1" applyProtection="1">
      <alignment vertical="center"/>
      <protection locked="0"/>
    </xf>
    <xf numFmtId="0" fontId="15" fillId="0" borderId="9" xfId="0" applyFont="1" applyFill="1" applyBorder="1" applyAlignment="1" applyProtection="1">
      <alignment vertical="center" shrinkToFit="1"/>
    </xf>
    <xf numFmtId="0" fontId="16" fillId="2" borderId="11" xfId="0" applyFont="1" applyFill="1" applyBorder="1" applyAlignment="1" applyProtection="1">
      <alignment horizontal="center" vertical="center"/>
      <protection locked="0"/>
    </xf>
    <xf numFmtId="0" fontId="0" fillId="0" borderId="9" xfId="0" applyBorder="1" applyAlignment="1" applyProtection="1">
      <alignment vertical="center"/>
      <protection locked="0"/>
    </xf>
    <xf numFmtId="0" fontId="0" fillId="0" borderId="9" xfId="0" applyBorder="1" applyAlignment="1" applyProtection="1">
      <alignment horizontal="center" vertical="center"/>
      <protection locked="0"/>
    </xf>
    <xf numFmtId="0" fontId="0" fillId="0" borderId="0" xfId="0" applyAlignment="1" applyProtection="1">
      <alignment horizontal="righ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wrapText="1"/>
      <protection locked="0"/>
    </xf>
    <xf numFmtId="38" fontId="0" fillId="0" borderId="1" xfId="0" applyNumberFormat="1" applyBorder="1" applyAlignment="1" applyProtection="1">
      <alignment horizontal="right" vertical="center"/>
    </xf>
    <xf numFmtId="38" fontId="0" fillId="0" borderId="2" xfId="0" applyNumberFormat="1" applyBorder="1" applyAlignment="1" applyProtection="1">
      <alignment horizontal="right" vertical="center"/>
    </xf>
    <xf numFmtId="38" fontId="0" fillId="0" borderId="6" xfId="0" applyNumberFormat="1" applyBorder="1" applyAlignment="1" applyProtection="1">
      <alignment horizontal="right" vertical="center"/>
    </xf>
    <xf numFmtId="38" fontId="0" fillId="0" borderId="7" xfId="0" applyNumberFormat="1" applyBorder="1" applyAlignment="1" applyProtection="1">
      <alignment horizontal="right" vertical="center"/>
    </xf>
    <xf numFmtId="0" fontId="0" fillId="0" borderId="13"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9" xfId="0" applyBorder="1" applyAlignment="1" applyProtection="1">
      <alignment horizontal="left" vertical="center" wrapText="1"/>
      <protection locked="0"/>
    </xf>
    <xf numFmtId="0" fontId="13" fillId="0" borderId="0" xfId="0" applyFont="1" applyFill="1" applyBorder="1" applyAlignment="1">
      <alignment horizontal="left" vertical="center" wrapText="1" indent="1"/>
    </xf>
    <xf numFmtId="0" fontId="7" fillId="0" borderId="9" xfId="0" applyFont="1" applyBorder="1" applyAlignment="1">
      <alignment horizontal="center" vertical="center" shrinkToFit="1"/>
    </xf>
    <xf numFmtId="176" fontId="7" fillId="0" borderId="9" xfId="0" applyNumberFormat="1" applyFont="1" applyFill="1" applyBorder="1" applyAlignment="1" applyProtection="1">
      <alignment horizontal="right" vertical="center"/>
    </xf>
    <xf numFmtId="0" fontId="12" fillId="0" borderId="0" xfId="0" applyNumberFormat="1" applyFont="1" applyFill="1" applyBorder="1">
      <alignment vertical="center"/>
    </xf>
    <xf numFmtId="0" fontId="10" fillId="0" borderId="0" xfId="0" applyFont="1" applyAlignment="1">
      <alignment horizontal="center" vertical="center"/>
    </xf>
    <xf numFmtId="0" fontId="9" fillId="0" borderId="0" xfId="0" applyFont="1">
      <alignment vertical="center"/>
    </xf>
    <xf numFmtId="0" fontId="7" fillId="0" borderId="9" xfId="0" applyFont="1" applyBorder="1" applyAlignment="1">
      <alignment horizontal="center" vertical="center"/>
    </xf>
    <xf numFmtId="0" fontId="22" fillId="2" borderId="15" xfId="0" applyFont="1" applyFill="1" applyBorder="1" applyAlignment="1" applyProtection="1">
      <alignment horizontal="left" vertical="center" shrinkToFit="1"/>
      <protection locked="0"/>
    </xf>
    <xf numFmtId="0" fontId="22" fillId="2" borderId="13" xfId="0" applyFont="1" applyFill="1" applyBorder="1" applyAlignment="1" applyProtection="1">
      <alignment horizontal="left" vertical="center" shrinkToFit="1"/>
      <protection locked="0"/>
    </xf>
    <xf numFmtId="178" fontId="7" fillId="0" borderId="9" xfId="0" applyNumberFormat="1" applyFont="1" applyFill="1" applyBorder="1" applyAlignment="1" applyProtection="1">
      <alignment horizontal="righ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176" fontId="7" fillId="0" borderId="1"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176" fontId="7" fillId="0" borderId="6" xfId="0" applyNumberFormat="1" applyFont="1" applyFill="1" applyBorder="1" applyAlignment="1">
      <alignment horizontal="right" vertical="center"/>
    </xf>
    <xf numFmtId="176" fontId="7" fillId="0" borderId="8" xfId="0" applyNumberFormat="1" applyFont="1" applyFill="1" applyBorder="1" applyAlignment="1">
      <alignment horizontal="right" vertical="center"/>
    </xf>
    <xf numFmtId="177" fontId="7" fillId="0" borderId="9" xfId="0" applyNumberFormat="1" applyFont="1" applyFill="1" applyBorder="1" applyAlignment="1" applyProtection="1">
      <alignment horizontal="right"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176" fontId="8" fillId="0" borderId="1" xfId="0"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176" fontId="8" fillId="0" borderId="6" xfId="0" applyNumberFormat="1" applyFont="1" applyFill="1" applyBorder="1" applyAlignment="1">
      <alignment horizontal="right" vertical="center"/>
    </xf>
    <xf numFmtId="176" fontId="8" fillId="0" borderId="8" xfId="0" applyNumberFormat="1" applyFont="1" applyFill="1" applyBorder="1" applyAlignment="1">
      <alignment horizontal="right" vertical="center"/>
    </xf>
    <xf numFmtId="0" fontId="13" fillId="5" borderId="10" xfId="0" applyNumberFormat="1" applyFont="1" applyFill="1" applyBorder="1" applyAlignment="1">
      <alignment horizontal="center" vertical="center" wrapText="1"/>
    </xf>
    <xf numFmtId="0" fontId="13" fillId="5" borderId="14" xfId="0" applyNumberFormat="1" applyFont="1" applyFill="1" applyBorder="1" applyAlignment="1">
      <alignment horizontal="center" vertical="center" wrapText="1"/>
    </xf>
    <xf numFmtId="0" fontId="21" fillId="5" borderId="10" xfId="0" applyNumberFormat="1" applyFont="1" applyFill="1" applyBorder="1" applyAlignment="1">
      <alignment horizontal="center" vertical="center" wrapText="1" shrinkToFit="1"/>
    </xf>
    <xf numFmtId="0" fontId="21" fillId="5" borderId="14" xfId="0" applyNumberFormat="1" applyFont="1" applyFill="1" applyBorder="1" applyAlignment="1">
      <alignment horizontal="center" vertical="center" shrinkToFit="1"/>
    </xf>
    <xf numFmtId="0" fontId="13" fillId="5" borderId="10"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 xfId="0" applyNumberFormat="1" applyFont="1" applyFill="1" applyBorder="1" applyAlignment="1">
      <alignment horizontal="center" vertical="center" wrapText="1"/>
    </xf>
    <xf numFmtId="0" fontId="13" fillId="5" borderId="4"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176" fontId="13" fillId="0" borderId="16" xfId="0" applyNumberFormat="1" applyFont="1" applyFill="1" applyBorder="1" applyAlignment="1" applyProtection="1">
      <alignment horizontal="center" vertical="center" shrinkToFit="1"/>
      <protection locked="0"/>
    </xf>
    <xf numFmtId="176" fontId="13" fillId="0" borderId="17" xfId="0" applyNumberFormat="1" applyFont="1" applyFill="1" applyBorder="1" applyAlignment="1" applyProtection="1">
      <alignment horizontal="center" vertical="center" shrinkToFit="1"/>
      <protection locked="0"/>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8" xfId="0" applyBorder="1" applyAlignment="1" applyProtection="1">
      <alignment horizontal="left" vertical="center"/>
      <protection locked="0"/>
    </xf>
    <xf numFmtId="181" fontId="30" fillId="2" borderId="0" xfId="16" applyNumberFormat="1" applyFont="1" applyFill="1" applyAlignment="1" applyProtection="1">
      <alignment horizontal="left" vertical="center" shrinkToFit="1"/>
      <protection locked="0"/>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22" fillId="0" borderId="15" xfId="0" applyFont="1" applyFill="1" applyBorder="1" applyAlignment="1">
      <alignment horizontal="left" vertical="center" shrinkToFit="1"/>
    </xf>
    <xf numFmtId="0" fontId="22" fillId="0" borderId="13" xfId="0" applyFont="1" applyFill="1" applyBorder="1" applyAlignment="1">
      <alignment horizontal="left" vertical="center" shrinkToFit="1"/>
    </xf>
    <xf numFmtId="0" fontId="7" fillId="0" borderId="15" xfId="0" applyFont="1" applyBorder="1" applyAlignment="1">
      <alignment horizontal="center" vertical="center"/>
    </xf>
    <xf numFmtId="0" fontId="7" fillId="0" borderId="13" xfId="0" applyFont="1" applyBorder="1" applyAlignment="1">
      <alignment horizontal="center" vertical="center"/>
    </xf>
    <xf numFmtId="182" fontId="30" fillId="2" borderId="0" xfId="16" applyNumberFormat="1" applyFont="1" applyFill="1" applyAlignment="1" applyProtection="1">
      <alignment horizontal="left" vertical="center"/>
      <protection locked="0"/>
    </xf>
    <xf numFmtId="0" fontId="13" fillId="8" borderId="1" xfId="0" applyNumberFormat="1" applyFont="1" applyFill="1" applyBorder="1" applyAlignment="1">
      <alignment horizontal="center" vertical="center"/>
    </xf>
    <xf numFmtId="0" fontId="13" fillId="8" borderId="2" xfId="0" applyNumberFormat="1" applyFont="1" applyFill="1" applyBorder="1" applyAlignment="1">
      <alignment horizontal="center" vertical="center"/>
    </xf>
    <xf numFmtId="0" fontId="13" fillId="8" borderId="3" xfId="0" applyNumberFormat="1" applyFont="1" applyFill="1" applyBorder="1" applyAlignment="1">
      <alignment horizontal="center" vertical="center"/>
    </xf>
    <xf numFmtId="0" fontId="13" fillId="8" borderId="6" xfId="0" applyNumberFormat="1" applyFont="1" applyFill="1" applyBorder="1" applyAlignment="1">
      <alignment horizontal="center" vertical="center"/>
    </xf>
    <xf numFmtId="0" fontId="13" fillId="8" borderId="7" xfId="0" applyNumberFormat="1" applyFont="1" applyFill="1" applyBorder="1" applyAlignment="1">
      <alignment horizontal="center" vertical="center"/>
    </xf>
    <xf numFmtId="0" fontId="13" fillId="8" borderId="8" xfId="0" applyNumberFormat="1" applyFont="1" applyFill="1" applyBorder="1" applyAlignment="1">
      <alignment horizontal="center" vertical="center"/>
    </xf>
    <xf numFmtId="0" fontId="21" fillId="5" borderId="14" xfId="0" applyNumberFormat="1" applyFont="1" applyFill="1" applyBorder="1" applyAlignment="1">
      <alignment horizontal="center" vertical="center" wrapText="1" shrinkToFit="1"/>
    </xf>
    <xf numFmtId="0" fontId="17" fillId="0" borderId="0" xfId="0" applyFont="1" applyAlignment="1">
      <alignment horizontal="center" vertical="center"/>
    </xf>
    <xf numFmtId="0" fontId="15" fillId="4" borderId="10"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4"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9" xfId="0" applyFont="1" applyFill="1" applyBorder="1" applyAlignment="1">
      <alignment horizontal="center" vertical="center"/>
    </xf>
    <xf numFmtId="0" fontId="15" fillId="0" borderId="15"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15" xfId="0" applyFont="1" applyFill="1" applyBorder="1" applyAlignment="1" applyProtection="1">
      <alignment horizontal="left" vertical="center" shrinkToFit="1"/>
    </xf>
    <xf numFmtId="0" fontId="15" fillId="0" borderId="18" xfId="0" applyFont="1" applyFill="1" applyBorder="1" applyAlignment="1" applyProtection="1">
      <alignment horizontal="left" vertical="center" shrinkToFit="1"/>
    </xf>
    <xf numFmtId="0" fontId="15" fillId="0" borderId="13" xfId="0" applyFont="1" applyFill="1" applyBorder="1" applyAlignment="1" applyProtection="1">
      <alignment horizontal="left" vertical="center" shrinkToFit="1"/>
    </xf>
    <xf numFmtId="176" fontId="15" fillId="2" borderId="9" xfId="0" applyNumberFormat="1" applyFont="1" applyFill="1" applyBorder="1" applyAlignment="1" applyProtection="1">
      <alignment horizontal="center" vertical="center"/>
      <protection locked="0"/>
    </xf>
    <xf numFmtId="0" fontId="16" fillId="3" borderId="9" xfId="0" applyFont="1" applyFill="1" applyBorder="1" applyAlignment="1">
      <alignment horizontal="center" vertical="center"/>
    </xf>
    <xf numFmtId="0" fontId="15" fillId="0" borderId="15" xfId="0" applyFont="1" applyBorder="1" applyAlignment="1">
      <alignment horizontal="center" vertical="center"/>
    </xf>
    <xf numFmtId="0" fontId="15" fillId="0" borderId="18"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Alignment="1">
      <alignment horizontal="left" vertical="center" wrapText="1"/>
    </xf>
    <xf numFmtId="0" fontId="26" fillId="2" borderId="9" xfId="0" applyFont="1" applyFill="1" applyBorder="1" applyAlignment="1" applyProtection="1">
      <alignment horizontal="center" vertical="center"/>
      <protection locked="0"/>
    </xf>
    <xf numFmtId="176" fontId="26" fillId="2" borderId="9" xfId="0" applyNumberFormat="1" applyFont="1" applyFill="1" applyBorder="1" applyAlignment="1" applyProtection="1">
      <alignment horizontal="center" vertical="center"/>
      <protection locked="0"/>
    </xf>
    <xf numFmtId="0" fontId="22" fillId="0" borderId="15" xfId="0" applyFont="1" applyFill="1" applyBorder="1" applyAlignment="1" applyProtection="1">
      <alignment horizontal="right" vertical="center" shrinkToFit="1"/>
    </xf>
    <xf numFmtId="0" fontId="22" fillId="0" borderId="13" xfId="0" applyFont="1" applyFill="1" applyBorder="1" applyAlignment="1" applyProtection="1">
      <alignment horizontal="right" vertical="center" shrinkToFit="1"/>
    </xf>
    <xf numFmtId="0" fontId="0" fillId="3" borderId="1" xfId="0" applyFill="1" applyBorder="1" applyAlignment="1">
      <alignment horizontal="distributed" vertical="center"/>
    </xf>
    <xf numFmtId="0" fontId="0" fillId="3" borderId="3" xfId="0" applyFill="1" applyBorder="1" applyAlignment="1">
      <alignment horizontal="distributed" vertical="center"/>
    </xf>
    <xf numFmtId="0" fontId="0" fillId="3" borderId="6" xfId="0" applyFill="1" applyBorder="1" applyAlignment="1">
      <alignment horizontal="distributed" vertical="center"/>
    </xf>
    <xf numFmtId="0" fontId="0" fillId="3" borderId="8" xfId="0" applyFill="1" applyBorder="1" applyAlignment="1">
      <alignment horizontal="distributed" vertical="center"/>
    </xf>
    <xf numFmtId="0" fontId="33" fillId="5" borderId="1" xfId="0" applyNumberFormat="1" applyFont="1" applyFill="1" applyBorder="1" applyAlignment="1">
      <alignment horizontal="center" vertical="center" wrapText="1"/>
    </xf>
    <xf numFmtId="0" fontId="33" fillId="5" borderId="4" xfId="0" applyNumberFormat="1" applyFont="1" applyFill="1" applyBorder="1" applyAlignment="1">
      <alignment horizontal="center" vertical="center" wrapText="1"/>
    </xf>
    <xf numFmtId="0" fontId="0" fillId="8" borderId="3"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0" fillId="2" borderId="15"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cellXfs>
  <cellStyles count="35">
    <cellStyle name="パーセント" xfId="33" builtinId="5"/>
    <cellStyle name="桁区切り 2" xfId="1"/>
    <cellStyle name="桁区切り 3" xfId="2"/>
    <cellStyle name="桁区切り 4" xfId="3"/>
    <cellStyle name="通貨 2" xfId="4"/>
    <cellStyle name="標準" xfId="0" builtinId="0"/>
    <cellStyle name="標準 10" xfId="5"/>
    <cellStyle name="標準 10 2" xfId="6"/>
    <cellStyle name="標準 11" xfId="7"/>
    <cellStyle name="標準 12" xfId="8"/>
    <cellStyle name="標準 13" xfId="9"/>
    <cellStyle name="標準 14" xfId="10"/>
    <cellStyle name="標準 15" xfId="11"/>
    <cellStyle name="標準 16" xfId="12"/>
    <cellStyle name="標準 17" xfId="13"/>
    <cellStyle name="標準 18" xfId="14"/>
    <cellStyle name="標準 19" xfId="15"/>
    <cellStyle name="標準 2" xfId="16"/>
    <cellStyle name="標準 20" xfId="17"/>
    <cellStyle name="標準 21" xfId="18"/>
    <cellStyle name="標準 22" xfId="19"/>
    <cellStyle name="標準 23" xfId="20"/>
    <cellStyle name="標準 24" xfId="21"/>
    <cellStyle name="標準 25" xfId="22"/>
    <cellStyle name="標準 26" xfId="23"/>
    <cellStyle name="標準 27" xfId="24"/>
    <cellStyle name="標準 28" xfId="32"/>
    <cellStyle name="標準 29" xfId="34"/>
    <cellStyle name="標準 3" xfId="25"/>
    <cellStyle name="標準 4" xfId="26"/>
    <cellStyle name="標準 5" xfId="27"/>
    <cellStyle name="標準 6" xfId="28"/>
    <cellStyle name="標準 7" xfId="29"/>
    <cellStyle name="標準 8" xfId="30"/>
    <cellStyle name="標準 9"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438150</xdr:colOff>
      <xdr:row>35</xdr:row>
      <xdr:rowOff>95251</xdr:rowOff>
    </xdr:from>
    <xdr:to>
      <xdr:col>8</xdr:col>
      <xdr:colOff>1228725</xdr:colOff>
      <xdr:row>40</xdr:row>
      <xdr:rowOff>19050</xdr:rowOff>
    </xdr:to>
    <xdr:sp macro="" textlink="">
      <xdr:nvSpPr>
        <xdr:cNvPr id="2" name="正方形/長方形 1"/>
        <xdr:cNvSpPr/>
      </xdr:nvSpPr>
      <xdr:spPr>
        <a:xfrm>
          <a:off x="1628775" y="6010276"/>
          <a:ext cx="7000875" cy="685799"/>
        </a:xfrm>
        <a:prstGeom prst="rect">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002060"/>
              </a:solidFill>
            </a:rPr>
            <a:t>当該補助資料に入力していただいた内容が、申請時は第２号様式に、実績報告時は第４号様式のＡ列とＧ列に反映される仕組みとなっております。</a:t>
          </a:r>
        </a:p>
      </xdr:txBody>
    </xdr:sp>
    <xdr:clientData/>
  </xdr:twoCellAnchor>
  <xdr:twoCellAnchor>
    <xdr:from>
      <xdr:col>1</xdr:col>
      <xdr:colOff>685801</xdr:colOff>
      <xdr:row>40</xdr:row>
      <xdr:rowOff>0</xdr:rowOff>
    </xdr:from>
    <xdr:to>
      <xdr:col>8</xdr:col>
      <xdr:colOff>1257301</xdr:colOff>
      <xdr:row>51</xdr:row>
      <xdr:rowOff>0</xdr:rowOff>
    </xdr:to>
    <xdr:sp macro="" textlink="">
      <xdr:nvSpPr>
        <xdr:cNvPr id="3" name="四角形吹き出し 2"/>
        <xdr:cNvSpPr/>
      </xdr:nvSpPr>
      <xdr:spPr>
        <a:xfrm>
          <a:off x="1876426" y="6677025"/>
          <a:ext cx="6781800" cy="1676400"/>
        </a:xfrm>
        <a:prstGeom prst="wedgeRectCallout">
          <a:avLst>
            <a:gd name="adj1" fmla="val -34177"/>
            <a:gd name="adj2" fmla="val 109122"/>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002060"/>
              </a:solidFill>
            </a:rPr>
            <a:t>法定福利費の事業主負担分については、施設全体の年間の処遇改善額の１５％を上限に計上することが可能となります。</a:t>
          </a:r>
          <a:endParaRPr kumimoji="1" lang="en-US" altLang="ja-JP" sz="1200" b="1">
            <a:solidFill>
              <a:srgbClr val="002060"/>
            </a:solidFill>
          </a:endParaRPr>
        </a:p>
        <a:p>
          <a:pPr algn="l"/>
          <a:r>
            <a:rPr kumimoji="1" lang="ja-JP" altLang="en-US" sz="1200" b="1">
              <a:solidFill>
                <a:srgbClr val="002060"/>
              </a:solidFill>
            </a:rPr>
            <a:t>下表は当該シートにより算出された法定福利費の増額分を対象人数で除した場合に、施設の負担が最小限になる処遇改善額を算出したものになります。</a:t>
          </a:r>
          <a:endParaRPr kumimoji="1" lang="en-US" altLang="ja-JP" sz="1200" b="1">
            <a:solidFill>
              <a:srgbClr val="002060"/>
            </a:solidFill>
          </a:endParaRPr>
        </a:p>
        <a:p>
          <a:pPr algn="l"/>
          <a:r>
            <a:rPr kumimoji="1" lang="ja-JP" altLang="en-US" sz="1200" b="1">
              <a:solidFill>
                <a:srgbClr val="FF0000"/>
              </a:solidFill>
            </a:rPr>
            <a:t>（ただし、１５％を超えた部分は、事業主負担となります。）</a:t>
          </a:r>
          <a:endParaRPr kumimoji="1" lang="en-US" altLang="ja-JP" sz="1200" b="1">
            <a:solidFill>
              <a:srgbClr val="FF0000"/>
            </a:solidFill>
          </a:endParaRPr>
        </a:p>
        <a:p>
          <a:pPr algn="l"/>
          <a:endParaRPr kumimoji="1" lang="en-US" altLang="ja-JP" sz="1200" b="1">
            <a:solidFill>
              <a:srgbClr val="002060"/>
            </a:solidFill>
          </a:endParaRPr>
        </a:p>
        <a:p>
          <a:pPr algn="l"/>
          <a:r>
            <a:rPr kumimoji="1" lang="ja-JP" altLang="en-US" sz="1200" b="1">
              <a:solidFill>
                <a:srgbClr val="002060"/>
              </a:solidFill>
            </a:rPr>
            <a:t>今後の処遇改善額の決定に際し、御参照いただければと思います。</a:t>
          </a:r>
          <a:endParaRPr kumimoji="1" lang="en-US" altLang="ja-JP" sz="1200" b="1">
            <a:solidFill>
              <a:srgbClr val="002060"/>
            </a:solidFill>
          </a:endParaRPr>
        </a:p>
        <a:p>
          <a:pPr algn="l"/>
          <a:r>
            <a:rPr kumimoji="1" lang="en-US" altLang="ja-JP" sz="1200" b="1">
              <a:solidFill>
                <a:srgbClr val="002060"/>
              </a:solidFill>
            </a:rPr>
            <a:t>※</a:t>
          </a:r>
          <a:r>
            <a:rPr kumimoji="1" lang="ja-JP" altLang="en-US" sz="1200" b="1">
              <a:solidFill>
                <a:srgbClr val="002060"/>
              </a:solidFill>
            </a:rPr>
            <a:t>補助額には影響はありません。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view="pageBreakPreview" zoomScaleNormal="100" zoomScaleSheetLayoutView="100" workbookViewId="0">
      <selection activeCell="H11" sqref="H11"/>
    </sheetView>
  </sheetViews>
  <sheetFormatPr defaultRowHeight="13.5" x14ac:dyDescent="0.15"/>
  <cols>
    <col min="1" max="3" width="9" style="3"/>
    <col min="4" max="4" width="7.625" style="3" customWidth="1"/>
    <col min="5" max="5" width="4.75" style="3" customWidth="1"/>
    <col min="6" max="6" width="9" style="3"/>
    <col min="7" max="7" width="2.625" style="3" customWidth="1"/>
    <col min="8" max="8" width="14.625" style="3" customWidth="1"/>
    <col min="9" max="16384" width="9" style="3"/>
  </cols>
  <sheetData>
    <row r="1" spans="1:10" x14ac:dyDescent="0.15">
      <c r="A1" s="3" t="s">
        <v>32</v>
      </c>
    </row>
    <row r="2" spans="1:10" x14ac:dyDescent="0.15">
      <c r="A2" s="3" t="s">
        <v>33</v>
      </c>
    </row>
    <row r="5" spans="1:10" x14ac:dyDescent="0.15">
      <c r="H5" s="135" t="s">
        <v>141</v>
      </c>
      <c r="I5" s="135"/>
      <c r="J5" s="135"/>
    </row>
    <row r="8" spans="1:10" x14ac:dyDescent="0.15">
      <c r="A8" s="3" t="s">
        <v>19</v>
      </c>
      <c r="C8" s="3" t="s">
        <v>26</v>
      </c>
    </row>
    <row r="11" spans="1:10" ht="19.5" customHeight="1" x14ac:dyDescent="0.15">
      <c r="D11" s="136"/>
      <c r="E11" s="136"/>
      <c r="F11" s="4" t="s">
        <v>8</v>
      </c>
    </row>
    <row r="12" spans="1:10" ht="19.5" customHeight="1" x14ac:dyDescent="0.15">
      <c r="F12" s="4" t="s">
        <v>9</v>
      </c>
    </row>
    <row r="13" spans="1:10" ht="19.5" customHeight="1" x14ac:dyDescent="0.15">
      <c r="F13" s="4" t="s">
        <v>10</v>
      </c>
      <c r="J13" s="100" t="s">
        <v>11</v>
      </c>
    </row>
    <row r="14" spans="1:10" ht="19.5" customHeight="1" x14ac:dyDescent="0.15">
      <c r="F14" s="4" t="s">
        <v>12</v>
      </c>
    </row>
    <row r="18" spans="1:10" x14ac:dyDescent="0.15">
      <c r="A18" s="136" t="s">
        <v>34</v>
      </c>
      <c r="B18" s="136"/>
      <c r="C18" s="136"/>
      <c r="D18" s="136"/>
      <c r="E18" s="136"/>
      <c r="F18" s="136"/>
      <c r="G18" s="136"/>
      <c r="H18" s="136"/>
      <c r="I18" s="136"/>
      <c r="J18" s="136"/>
    </row>
    <row r="21" spans="1:10" ht="54" customHeight="1" x14ac:dyDescent="0.15">
      <c r="A21" s="137" t="s">
        <v>35</v>
      </c>
      <c r="B21" s="137"/>
      <c r="C21" s="137"/>
      <c r="D21" s="137"/>
      <c r="E21" s="137"/>
      <c r="F21" s="137"/>
      <c r="G21" s="137"/>
      <c r="H21" s="137"/>
      <c r="I21" s="137"/>
      <c r="J21" s="137"/>
    </row>
    <row r="24" spans="1:10" x14ac:dyDescent="0.15">
      <c r="A24" s="136" t="s">
        <v>13</v>
      </c>
      <c r="B24" s="136"/>
      <c r="C24" s="136"/>
      <c r="D24" s="136"/>
      <c r="E24" s="136"/>
      <c r="F24" s="136"/>
      <c r="G24" s="136"/>
      <c r="H24" s="136"/>
      <c r="I24" s="136"/>
      <c r="J24" s="136"/>
    </row>
    <row r="25" spans="1:10" x14ac:dyDescent="0.15">
      <c r="D25" s="9"/>
      <c r="E25" s="9"/>
    </row>
    <row r="27" spans="1:10" ht="19.5" customHeight="1" x14ac:dyDescent="0.15">
      <c r="A27" s="133" t="s">
        <v>16</v>
      </c>
      <c r="B27" s="133"/>
      <c r="C27" s="134" t="s">
        <v>142</v>
      </c>
      <c r="D27" s="134"/>
      <c r="E27" s="134"/>
      <c r="F27" s="134"/>
      <c r="G27" s="134"/>
      <c r="H27" s="134"/>
      <c r="I27" s="134"/>
      <c r="J27" s="134"/>
    </row>
    <row r="28" spans="1:10" ht="19.5" customHeight="1" x14ac:dyDescent="0.15">
      <c r="A28" s="133"/>
      <c r="B28" s="133"/>
      <c r="C28" s="134"/>
      <c r="D28" s="134"/>
      <c r="E28" s="134"/>
      <c r="F28" s="134"/>
      <c r="G28" s="134"/>
      <c r="H28" s="134"/>
      <c r="I28" s="134"/>
      <c r="J28" s="134"/>
    </row>
    <row r="29" spans="1:10" ht="19.5" customHeight="1" x14ac:dyDescent="0.15">
      <c r="A29" s="133" t="s">
        <v>14</v>
      </c>
      <c r="B29" s="133"/>
      <c r="C29" s="138">
        <f>'第２号様式（申請・報告兼用）'!H9</f>
        <v>0</v>
      </c>
      <c r="D29" s="139"/>
      <c r="E29" s="139"/>
      <c r="F29" s="139"/>
      <c r="G29" s="142" t="s">
        <v>17</v>
      </c>
      <c r="H29" s="143"/>
      <c r="I29" s="143"/>
      <c r="J29" s="143"/>
    </row>
    <row r="30" spans="1:10" ht="19.5" customHeight="1" x14ac:dyDescent="0.15">
      <c r="A30" s="133"/>
      <c r="B30" s="133"/>
      <c r="C30" s="140"/>
      <c r="D30" s="141"/>
      <c r="E30" s="141"/>
      <c r="F30" s="141"/>
      <c r="G30" s="142"/>
      <c r="H30" s="143"/>
      <c r="I30" s="143"/>
      <c r="J30" s="143"/>
    </row>
    <row r="31" spans="1:10" ht="19.5" customHeight="1" x14ac:dyDescent="0.15">
      <c r="A31" s="143" t="s">
        <v>15</v>
      </c>
      <c r="B31" s="143"/>
      <c r="C31" s="144" t="s">
        <v>139</v>
      </c>
      <c r="D31" s="143"/>
      <c r="E31" s="143"/>
      <c r="F31" s="143"/>
      <c r="G31" s="143"/>
      <c r="H31" s="143"/>
      <c r="I31" s="143"/>
      <c r="J31" s="143"/>
    </row>
    <row r="32" spans="1:10" ht="19.5" customHeight="1" x14ac:dyDescent="0.15">
      <c r="A32" s="143"/>
      <c r="B32" s="143"/>
      <c r="C32" s="143"/>
      <c r="D32" s="143"/>
      <c r="E32" s="143"/>
      <c r="F32" s="143"/>
      <c r="G32" s="143"/>
      <c r="H32" s="143"/>
      <c r="I32" s="143"/>
      <c r="J32" s="143"/>
    </row>
  </sheetData>
  <sheetProtection password="FA7B" sheet="1" objects="1" scenarios="1" selectLockedCells="1"/>
  <mergeCells count="12">
    <mergeCell ref="A29:B30"/>
    <mergeCell ref="C29:F30"/>
    <mergeCell ref="G29:J30"/>
    <mergeCell ref="A31:B32"/>
    <mergeCell ref="C31:J32"/>
    <mergeCell ref="A27:B28"/>
    <mergeCell ref="C27:J28"/>
    <mergeCell ref="H5:J5"/>
    <mergeCell ref="D11:E11"/>
    <mergeCell ref="A18:J18"/>
    <mergeCell ref="A21:J21"/>
    <mergeCell ref="A24:J24"/>
  </mergeCells>
  <phoneticPr fontId="6"/>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9"/>
  <sheetViews>
    <sheetView view="pageBreakPreview" zoomScaleNormal="100" zoomScaleSheetLayoutView="100" workbookViewId="0">
      <selection activeCell="C6" sqref="C6:D6"/>
    </sheetView>
  </sheetViews>
  <sheetFormatPr defaultRowHeight="11.25" x14ac:dyDescent="0.15"/>
  <cols>
    <col min="1" max="11" width="10.25" style="6" customWidth="1"/>
    <col min="12" max="12" width="10.125" style="6" customWidth="1"/>
    <col min="13" max="13" width="11.125" style="6" customWidth="1"/>
    <col min="14" max="14" width="2.875" style="6" customWidth="1"/>
    <col min="15" max="15" width="7.125" style="8" customWidth="1"/>
    <col min="16" max="29" width="2.875" style="6" customWidth="1"/>
    <col min="30" max="16384" width="9" style="6"/>
  </cols>
  <sheetData>
    <row r="1" spans="1:15" s="1" customFormat="1" x14ac:dyDescent="0.15">
      <c r="A1" s="1" t="s">
        <v>116</v>
      </c>
      <c r="I1" s="2"/>
    </row>
    <row r="2" spans="1:15" s="1" customFormat="1" x14ac:dyDescent="0.15">
      <c r="K2" s="12"/>
    </row>
    <row r="3" spans="1:15" s="1" customFormat="1" ht="14.25" x14ac:dyDescent="0.15">
      <c r="A3" s="149" t="s">
        <v>27</v>
      </c>
      <c r="B3" s="149"/>
      <c r="C3" s="149"/>
      <c r="D3" s="149"/>
      <c r="E3" s="149"/>
      <c r="F3" s="149"/>
      <c r="G3" s="149"/>
      <c r="H3" s="149"/>
      <c r="I3" s="149"/>
      <c r="J3" s="149"/>
      <c r="K3" s="149"/>
      <c r="L3" s="35"/>
      <c r="M3" s="35"/>
    </row>
    <row r="4" spans="1:15" s="1" customFormat="1" x14ac:dyDescent="0.15"/>
    <row r="5" spans="1:15" s="1" customFormat="1" ht="12" x14ac:dyDescent="0.15">
      <c r="A5" s="150" t="s">
        <v>0</v>
      </c>
      <c r="B5" s="150"/>
      <c r="C5" s="150"/>
      <c r="D5" s="150"/>
      <c r="E5" s="150"/>
      <c r="F5" s="150"/>
      <c r="G5" s="150"/>
      <c r="H5" s="150"/>
      <c r="I5" s="150"/>
    </row>
    <row r="6" spans="1:15" s="1" customFormat="1" ht="15.75" customHeight="1" x14ac:dyDescent="0.15">
      <c r="A6" s="151" t="s">
        <v>41</v>
      </c>
      <c r="B6" s="151"/>
      <c r="C6" s="152"/>
      <c r="D6" s="153"/>
      <c r="E6" s="37"/>
      <c r="F6" s="37"/>
      <c r="G6" s="37"/>
      <c r="H6" s="37"/>
      <c r="I6" s="37"/>
    </row>
    <row r="7" spans="1:15" s="1" customFormat="1" ht="15.75" customHeight="1" x14ac:dyDescent="0.15">
      <c r="A7" s="151" t="s">
        <v>22</v>
      </c>
      <c r="B7" s="151"/>
      <c r="C7" s="154">
        <f>A64</f>
        <v>0</v>
      </c>
      <c r="D7" s="154"/>
      <c r="F7" s="155" t="s">
        <v>21</v>
      </c>
      <c r="G7" s="156"/>
      <c r="H7" s="159">
        <f>K64</f>
        <v>0</v>
      </c>
      <c r="I7" s="160"/>
    </row>
    <row r="8" spans="1:15" s="1" customFormat="1" ht="15.75" customHeight="1" x14ac:dyDescent="0.15">
      <c r="A8" s="146" t="s">
        <v>28</v>
      </c>
      <c r="B8" s="146"/>
      <c r="C8" s="163">
        <f>D64</f>
        <v>0</v>
      </c>
      <c r="D8" s="163"/>
      <c r="F8" s="157"/>
      <c r="G8" s="158"/>
      <c r="H8" s="161"/>
      <c r="I8" s="162"/>
    </row>
    <row r="9" spans="1:15" s="1" customFormat="1" ht="15.75" customHeight="1" x14ac:dyDescent="0.15">
      <c r="A9" s="146" t="s">
        <v>23</v>
      </c>
      <c r="B9" s="146"/>
      <c r="C9" s="147">
        <f>E64</f>
        <v>0</v>
      </c>
      <c r="D9" s="147"/>
      <c r="F9" s="164" t="s">
        <v>24</v>
      </c>
      <c r="G9" s="165"/>
      <c r="H9" s="168">
        <f>ROUNDDOWN(H7,-3)</f>
        <v>0</v>
      </c>
      <c r="I9" s="169"/>
    </row>
    <row r="10" spans="1:15" s="1" customFormat="1" ht="15.75" customHeight="1" x14ac:dyDescent="0.15">
      <c r="A10" s="146" t="s">
        <v>66</v>
      </c>
      <c r="B10" s="146"/>
      <c r="C10" s="147">
        <f>G64+F64</f>
        <v>0</v>
      </c>
      <c r="D10" s="147"/>
      <c r="F10" s="166"/>
      <c r="G10" s="167"/>
      <c r="H10" s="170"/>
      <c r="I10" s="171"/>
    </row>
    <row r="13" spans="1:15" ht="12" x14ac:dyDescent="0.15">
      <c r="A13" s="148" t="s">
        <v>40</v>
      </c>
      <c r="B13" s="148"/>
      <c r="C13" s="148"/>
      <c r="D13" s="148"/>
      <c r="E13" s="148"/>
      <c r="F13" s="38"/>
    </row>
    <row r="14" spans="1:15" s="7" customFormat="1" ht="20.25" customHeight="1" x14ac:dyDescent="0.15">
      <c r="A14" s="145" t="s">
        <v>54</v>
      </c>
      <c r="B14" s="145"/>
      <c r="C14" s="145"/>
      <c r="D14" s="145"/>
      <c r="E14" s="145"/>
      <c r="F14" s="145"/>
      <c r="G14" s="145"/>
      <c r="H14" s="145"/>
      <c r="I14" s="145"/>
      <c r="J14" s="145"/>
      <c r="K14" s="145"/>
      <c r="L14" s="34"/>
      <c r="M14" s="34"/>
      <c r="O14" s="10"/>
    </row>
    <row r="15" spans="1:15" s="7" customFormat="1" ht="20.25" customHeight="1" x14ac:dyDescent="0.15">
      <c r="A15" s="145" t="s">
        <v>62</v>
      </c>
      <c r="B15" s="145"/>
      <c r="C15" s="145"/>
      <c r="D15" s="145"/>
      <c r="E15" s="145"/>
      <c r="F15" s="145"/>
      <c r="G15" s="145"/>
      <c r="H15" s="145"/>
      <c r="I15" s="145"/>
      <c r="J15" s="145"/>
      <c r="K15" s="145"/>
      <c r="L15" s="34"/>
      <c r="M15" s="34"/>
      <c r="O15" s="10"/>
    </row>
    <row r="16" spans="1:15" s="7" customFormat="1" ht="30.75" customHeight="1" x14ac:dyDescent="0.15">
      <c r="A16" s="145" t="s">
        <v>65</v>
      </c>
      <c r="B16" s="145"/>
      <c r="C16" s="145"/>
      <c r="D16" s="145"/>
      <c r="E16" s="145"/>
      <c r="F16" s="145"/>
      <c r="G16" s="145"/>
      <c r="H16" s="145"/>
      <c r="I16" s="145"/>
      <c r="J16" s="145"/>
      <c r="K16" s="145"/>
      <c r="L16" s="34"/>
      <c r="M16" s="34"/>
      <c r="O16" s="10"/>
    </row>
    <row r="17" spans="1:15" s="7" customFormat="1" ht="30.75" customHeight="1" x14ac:dyDescent="0.15">
      <c r="A17" s="145" t="s">
        <v>67</v>
      </c>
      <c r="B17" s="145"/>
      <c r="C17" s="145"/>
      <c r="D17" s="145"/>
      <c r="E17" s="145"/>
      <c r="F17" s="145"/>
      <c r="G17" s="145"/>
      <c r="H17" s="145"/>
      <c r="I17" s="145"/>
      <c r="J17" s="145"/>
      <c r="K17" s="145"/>
      <c r="L17" s="34"/>
      <c r="M17" s="34"/>
      <c r="O17" s="10"/>
    </row>
    <row r="18" spans="1:15" s="7" customFormat="1" ht="20.25" customHeight="1" x14ac:dyDescent="0.15">
      <c r="A18" s="145" t="s">
        <v>82</v>
      </c>
      <c r="B18" s="145"/>
      <c r="C18" s="145"/>
      <c r="D18" s="145"/>
      <c r="E18" s="145"/>
      <c r="F18" s="145"/>
      <c r="G18" s="145"/>
      <c r="H18" s="145"/>
      <c r="I18" s="145"/>
      <c r="J18" s="145"/>
      <c r="K18" s="145"/>
      <c r="L18" s="34"/>
      <c r="M18" s="34"/>
      <c r="O18" s="10"/>
    </row>
    <row r="19" spans="1:15" s="7" customFormat="1" ht="20.25" customHeight="1" x14ac:dyDescent="0.15">
      <c r="A19" s="145" t="s">
        <v>83</v>
      </c>
      <c r="B19" s="145"/>
      <c r="C19" s="145"/>
      <c r="D19" s="145"/>
      <c r="E19" s="145"/>
      <c r="F19" s="145"/>
      <c r="G19" s="145"/>
      <c r="H19" s="145"/>
      <c r="I19" s="145"/>
      <c r="J19" s="145"/>
      <c r="K19" s="145"/>
      <c r="L19" s="34"/>
      <c r="M19" s="34"/>
      <c r="O19" s="10"/>
    </row>
    <row r="20" spans="1:15" s="7" customFormat="1" ht="30.75" customHeight="1" x14ac:dyDescent="0.15">
      <c r="A20" s="145" t="s">
        <v>84</v>
      </c>
      <c r="B20" s="145"/>
      <c r="C20" s="145"/>
      <c r="D20" s="145"/>
      <c r="E20" s="145"/>
      <c r="F20" s="145"/>
      <c r="G20" s="145"/>
      <c r="H20" s="145"/>
      <c r="I20" s="145"/>
      <c r="J20" s="145"/>
      <c r="K20" s="145"/>
      <c r="L20" s="34"/>
      <c r="M20" s="34"/>
      <c r="O20" s="10"/>
    </row>
    <row r="21" spans="1:15" s="7" customFormat="1" ht="30.75" customHeight="1" x14ac:dyDescent="0.15">
      <c r="A21" s="145" t="s">
        <v>131</v>
      </c>
      <c r="B21" s="145"/>
      <c r="C21" s="145"/>
      <c r="D21" s="145"/>
      <c r="E21" s="145"/>
      <c r="F21" s="145"/>
      <c r="G21" s="145"/>
      <c r="H21" s="145"/>
      <c r="I21" s="145"/>
      <c r="J21" s="145"/>
      <c r="K21" s="145"/>
      <c r="L21" s="34"/>
      <c r="M21" s="34"/>
      <c r="O21" s="10"/>
    </row>
    <row r="22" spans="1:15" s="7" customFormat="1" ht="20.25" customHeight="1" x14ac:dyDescent="0.15">
      <c r="A22" s="145" t="s">
        <v>63</v>
      </c>
      <c r="B22" s="145"/>
      <c r="C22" s="145"/>
      <c r="D22" s="145"/>
      <c r="E22" s="145"/>
      <c r="F22" s="145"/>
      <c r="G22" s="145"/>
      <c r="H22" s="145"/>
      <c r="I22" s="145"/>
      <c r="J22" s="145"/>
      <c r="K22" s="145"/>
      <c r="L22" s="39"/>
      <c r="M22" s="39"/>
      <c r="O22" s="10"/>
    </row>
    <row r="23" spans="1:15" s="7" customFormat="1" ht="20.25" customHeight="1" x14ac:dyDescent="0.15">
      <c r="A23" s="145" t="s">
        <v>68</v>
      </c>
      <c r="B23" s="145"/>
      <c r="C23" s="145"/>
      <c r="D23" s="145"/>
      <c r="E23" s="145"/>
      <c r="F23" s="145"/>
      <c r="G23" s="145"/>
      <c r="H23" s="145"/>
      <c r="I23" s="145"/>
      <c r="J23" s="145"/>
      <c r="K23" s="145"/>
      <c r="L23" s="39"/>
      <c r="M23" s="39"/>
      <c r="O23" s="10"/>
    </row>
    <row r="24" spans="1:15" s="7" customFormat="1" ht="20.25" customHeight="1" x14ac:dyDescent="0.15">
      <c r="A24" s="145" t="s">
        <v>64</v>
      </c>
      <c r="B24" s="145"/>
      <c r="C24" s="145"/>
      <c r="D24" s="145"/>
      <c r="E24" s="145"/>
      <c r="F24" s="145"/>
      <c r="G24" s="145"/>
      <c r="H24" s="145"/>
      <c r="I24" s="145"/>
      <c r="J24" s="145"/>
      <c r="K24" s="145"/>
      <c r="L24" s="39"/>
      <c r="M24" s="39"/>
      <c r="O24" s="10"/>
    </row>
    <row r="25" spans="1:15" s="7" customFormat="1" ht="13.5" customHeight="1" x14ac:dyDescent="0.15">
      <c r="A25" s="43" t="s">
        <v>117</v>
      </c>
      <c r="B25" s="43"/>
      <c r="C25" s="43"/>
      <c r="D25" s="43"/>
      <c r="E25" s="43"/>
      <c r="F25" s="43"/>
      <c r="G25" s="43"/>
      <c r="H25" s="43"/>
      <c r="I25" s="43"/>
      <c r="J25" s="43"/>
      <c r="K25" s="43"/>
      <c r="L25" s="39"/>
      <c r="M25" s="39"/>
      <c r="O25" s="10"/>
    </row>
    <row r="26" spans="1:15" s="8" customFormat="1" ht="18" customHeight="1" x14ac:dyDescent="0.15">
      <c r="A26" s="172" t="s">
        <v>29</v>
      </c>
      <c r="B26" s="172" t="s">
        <v>30</v>
      </c>
      <c r="C26" s="174" t="s">
        <v>52</v>
      </c>
      <c r="D26" s="176" t="s">
        <v>31</v>
      </c>
      <c r="E26" s="178" t="s">
        <v>81</v>
      </c>
      <c r="F26" s="180" t="s">
        <v>38</v>
      </c>
      <c r="G26" s="176" t="s">
        <v>56</v>
      </c>
      <c r="H26" s="176" t="s">
        <v>57</v>
      </c>
      <c r="I26" s="176" t="s">
        <v>59</v>
      </c>
      <c r="J26" s="176" t="s">
        <v>69</v>
      </c>
      <c r="K26" s="176" t="s">
        <v>5</v>
      </c>
      <c r="L26" s="183"/>
    </row>
    <row r="27" spans="1:15" s="8" customFormat="1" ht="18" customHeight="1" x14ac:dyDescent="0.15">
      <c r="A27" s="173"/>
      <c r="B27" s="173"/>
      <c r="C27" s="175"/>
      <c r="D27" s="177"/>
      <c r="E27" s="179"/>
      <c r="F27" s="181"/>
      <c r="G27" s="177"/>
      <c r="H27" s="177"/>
      <c r="I27" s="177"/>
      <c r="J27" s="177"/>
      <c r="K27" s="177"/>
      <c r="L27" s="183"/>
    </row>
    <row r="28" spans="1:15" ht="13.5" customHeight="1" x14ac:dyDescent="0.15">
      <c r="A28" s="21" t="s">
        <v>1</v>
      </c>
      <c r="B28" s="21" t="s">
        <v>58</v>
      </c>
      <c r="C28" s="21" t="s">
        <v>2</v>
      </c>
      <c r="D28" s="21" t="s">
        <v>3</v>
      </c>
      <c r="E28" s="44" t="s">
        <v>4</v>
      </c>
      <c r="F28" s="41" t="s">
        <v>6</v>
      </c>
      <c r="G28" s="45" t="s">
        <v>7</v>
      </c>
      <c r="H28" s="44" t="s">
        <v>36</v>
      </c>
      <c r="I28" s="44" t="s">
        <v>37</v>
      </c>
      <c r="J28" s="44" t="s">
        <v>60</v>
      </c>
      <c r="K28" s="44" t="s">
        <v>61</v>
      </c>
      <c r="L28" s="32"/>
      <c r="M28" s="11" t="s">
        <v>39</v>
      </c>
      <c r="O28" s="6"/>
    </row>
    <row r="29" spans="1:15" x14ac:dyDescent="0.15">
      <c r="A29" s="102"/>
      <c r="B29" s="28"/>
      <c r="C29" s="36"/>
      <c r="D29" s="103">
        <f>'補助資料①（申請・報告兼用）'!$D14</f>
        <v>0</v>
      </c>
      <c r="E29" s="104">
        <f>ROUNDDOWN(D29*36000,0)</f>
        <v>0</v>
      </c>
      <c r="F29" s="105">
        <f>'補助資料①（申請・報告兼用）'!$Q14</f>
        <v>0</v>
      </c>
      <c r="G29" s="105">
        <f>'補助資料②（申請・報告兼用）'!H21*D29</f>
        <v>0</v>
      </c>
      <c r="H29" s="184"/>
      <c r="I29" s="184"/>
      <c r="J29" s="184"/>
      <c r="K29" s="184"/>
      <c r="M29" s="11" t="str">
        <f t="shared" ref="M29:M63" si="0">IF(F29&lt;=E29,"○","×")</f>
        <v>○</v>
      </c>
      <c r="O29" s="6"/>
    </row>
    <row r="30" spans="1:15" x14ac:dyDescent="0.15">
      <c r="A30" s="102"/>
      <c r="B30" s="28"/>
      <c r="C30" s="36"/>
      <c r="D30" s="103">
        <f>'補助資料①（申請・報告兼用）'!$D15</f>
        <v>0</v>
      </c>
      <c r="E30" s="104">
        <f t="shared" ref="E30:E62" si="1">ROUNDDOWN(D30*36000,0)</f>
        <v>0</v>
      </c>
      <c r="F30" s="105">
        <f>'補助資料①（申請・報告兼用）'!$Q15</f>
        <v>0</v>
      </c>
      <c r="G30" s="105">
        <f>'補助資料②（申請・報告兼用）'!H22*D30</f>
        <v>0</v>
      </c>
      <c r="H30" s="185"/>
      <c r="I30" s="185"/>
      <c r="J30" s="185"/>
      <c r="K30" s="185"/>
      <c r="M30" s="11" t="str">
        <f t="shared" si="0"/>
        <v>○</v>
      </c>
      <c r="O30" s="6"/>
    </row>
    <row r="31" spans="1:15" x14ac:dyDescent="0.15">
      <c r="A31" s="102"/>
      <c r="B31" s="28"/>
      <c r="C31" s="36"/>
      <c r="D31" s="103">
        <f>'補助資料①（申請・報告兼用）'!$D16</f>
        <v>0</v>
      </c>
      <c r="E31" s="104">
        <f t="shared" si="1"/>
        <v>0</v>
      </c>
      <c r="F31" s="105">
        <f>'補助資料①（申請・報告兼用）'!$Q16</f>
        <v>0</v>
      </c>
      <c r="G31" s="105">
        <f>'補助資料②（申請・報告兼用）'!H23*D31</f>
        <v>0</v>
      </c>
      <c r="H31" s="185"/>
      <c r="I31" s="185"/>
      <c r="J31" s="185"/>
      <c r="K31" s="185"/>
      <c r="M31" s="11" t="str">
        <f t="shared" si="0"/>
        <v>○</v>
      </c>
      <c r="O31" s="6"/>
    </row>
    <row r="32" spans="1:15" x14ac:dyDescent="0.15">
      <c r="A32" s="102"/>
      <c r="B32" s="28"/>
      <c r="C32" s="36"/>
      <c r="D32" s="103">
        <f>'補助資料①（申請・報告兼用）'!$D17</f>
        <v>0</v>
      </c>
      <c r="E32" s="104">
        <f t="shared" si="1"/>
        <v>0</v>
      </c>
      <c r="F32" s="105">
        <f>'補助資料①（申請・報告兼用）'!$Q17</f>
        <v>0</v>
      </c>
      <c r="G32" s="105">
        <f>'補助資料②（申請・報告兼用）'!H24*D32</f>
        <v>0</v>
      </c>
      <c r="H32" s="185"/>
      <c r="I32" s="185"/>
      <c r="J32" s="185"/>
      <c r="K32" s="185"/>
      <c r="M32" s="11" t="str">
        <f t="shared" si="0"/>
        <v>○</v>
      </c>
      <c r="O32" s="6"/>
    </row>
    <row r="33" spans="1:15" x14ac:dyDescent="0.15">
      <c r="A33" s="102"/>
      <c r="B33" s="28"/>
      <c r="C33" s="36"/>
      <c r="D33" s="103">
        <f>'補助資料①（申請・報告兼用）'!$D18</f>
        <v>0</v>
      </c>
      <c r="E33" s="104">
        <f t="shared" si="1"/>
        <v>0</v>
      </c>
      <c r="F33" s="105">
        <f>'補助資料①（申請・報告兼用）'!$Q18</f>
        <v>0</v>
      </c>
      <c r="G33" s="105">
        <f>'補助資料②（申請・報告兼用）'!H25*D33</f>
        <v>0</v>
      </c>
      <c r="H33" s="185"/>
      <c r="I33" s="185"/>
      <c r="J33" s="185"/>
      <c r="K33" s="185"/>
      <c r="M33" s="11" t="str">
        <f t="shared" si="0"/>
        <v>○</v>
      </c>
      <c r="O33" s="6"/>
    </row>
    <row r="34" spans="1:15" x14ac:dyDescent="0.15">
      <c r="A34" s="102"/>
      <c r="B34" s="28"/>
      <c r="C34" s="36"/>
      <c r="D34" s="103">
        <f>'補助資料①（申請・報告兼用）'!$D19</f>
        <v>0</v>
      </c>
      <c r="E34" s="104">
        <f t="shared" si="1"/>
        <v>0</v>
      </c>
      <c r="F34" s="105">
        <f>'補助資料①（申請・報告兼用）'!$Q19</f>
        <v>0</v>
      </c>
      <c r="G34" s="105">
        <f>'補助資料②（申請・報告兼用）'!H26*D34</f>
        <v>0</v>
      </c>
      <c r="H34" s="185"/>
      <c r="I34" s="185"/>
      <c r="J34" s="185"/>
      <c r="K34" s="185"/>
      <c r="M34" s="11" t="str">
        <f t="shared" si="0"/>
        <v>○</v>
      </c>
      <c r="O34" s="6"/>
    </row>
    <row r="35" spans="1:15" x14ac:dyDescent="0.15">
      <c r="A35" s="102"/>
      <c r="B35" s="28"/>
      <c r="C35" s="36"/>
      <c r="D35" s="103">
        <f>'補助資料①（申請・報告兼用）'!$D20</f>
        <v>0</v>
      </c>
      <c r="E35" s="104">
        <f t="shared" si="1"/>
        <v>0</v>
      </c>
      <c r="F35" s="105">
        <f>'補助資料①（申請・報告兼用）'!$Q20</f>
        <v>0</v>
      </c>
      <c r="G35" s="105">
        <f>'補助資料②（申請・報告兼用）'!H27*D35</f>
        <v>0</v>
      </c>
      <c r="H35" s="185"/>
      <c r="I35" s="185"/>
      <c r="J35" s="185"/>
      <c r="K35" s="185"/>
      <c r="M35" s="11" t="str">
        <f t="shared" si="0"/>
        <v>○</v>
      </c>
      <c r="O35" s="6"/>
    </row>
    <row r="36" spans="1:15" x14ac:dyDescent="0.15">
      <c r="A36" s="102"/>
      <c r="B36" s="28"/>
      <c r="C36" s="36"/>
      <c r="D36" s="103">
        <f>'補助資料①（申請・報告兼用）'!$D21</f>
        <v>0</v>
      </c>
      <c r="E36" s="104">
        <f t="shared" si="1"/>
        <v>0</v>
      </c>
      <c r="F36" s="105">
        <f>'補助資料①（申請・報告兼用）'!$Q21</f>
        <v>0</v>
      </c>
      <c r="G36" s="105">
        <f>'補助資料②（申請・報告兼用）'!H28*D36</f>
        <v>0</v>
      </c>
      <c r="H36" s="185"/>
      <c r="I36" s="185"/>
      <c r="J36" s="185"/>
      <c r="K36" s="185"/>
      <c r="M36" s="11" t="str">
        <f t="shared" si="0"/>
        <v>○</v>
      </c>
      <c r="O36" s="6"/>
    </row>
    <row r="37" spans="1:15" x14ac:dyDescent="0.15">
      <c r="A37" s="102"/>
      <c r="B37" s="28"/>
      <c r="C37" s="29"/>
      <c r="D37" s="103">
        <f>'補助資料①（申請・報告兼用）'!$D22</f>
        <v>0</v>
      </c>
      <c r="E37" s="104">
        <f t="shared" si="1"/>
        <v>0</v>
      </c>
      <c r="F37" s="105">
        <f>'補助資料①（申請・報告兼用）'!$Q22</f>
        <v>0</v>
      </c>
      <c r="G37" s="105">
        <f>'補助資料②（申請・報告兼用）'!H29*D37</f>
        <v>0</v>
      </c>
      <c r="H37" s="185"/>
      <c r="I37" s="185"/>
      <c r="J37" s="185"/>
      <c r="K37" s="185"/>
      <c r="M37" s="11" t="str">
        <f t="shared" si="0"/>
        <v>○</v>
      </c>
      <c r="O37" s="6"/>
    </row>
    <row r="38" spans="1:15" x14ac:dyDescent="0.15">
      <c r="A38" s="102"/>
      <c r="B38" s="28"/>
      <c r="C38" s="29"/>
      <c r="D38" s="103">
        <f>'補助資料①（申請・報告兼用）'!$D23</f>
        <v>0</v>
      </c>
      <c r="E38" s="104">
        <f t="shared" si="1"/>
        <v>0</v>
      </c>
      <c r="F38" s="105">
        <f>'補助資料①（申請・報告兼用）'!$Q23</f>
        <v>0</v>
      </c>
      <c r="G38" s="105">
        <f>'補助資料②（申請・報告兼用）'!H30*D38</f>
        <v>0</v>
      </c>
      <c r="H38" s="185"/>
      <c r="I38" s="185"/>
      <c r="J38" s="185"/>
      <c r="K38" s="185"/>
      <c r="M38" s="11" t="str">
        <f t="shared" si="0"/>
        <v>○</v>
      </c>
      <c r="O38" s="6"/>
    </row>
    <row r="39" spans="1:15" x14ac:dyDescent="0.15">
      <c r="A39" s="102"/>
      <c r="B39" s="28"/>
      <c r="C39" s="29"/>
      <c r="D39" s="103">
        <f>'補助資料①（申請・報告兼用）'!$D24</f>
        <v>0</v>
      </c>
      <c r="E39" s="104">
        <f t="shared" si="1"/>
        <v>0</v>
      </c>
      <c r="F39" s="105">
        <f>'補助資料①（申請・報告兼用）'!$Q24</f>
        <v>0</v>
      </c>
      <c r="G39" s="105">
        <f>'補助資料②（申請・報告兼用）'!H31*D39</f>
        <v>0</v>
      </c>
      <c r="H39" s="185"/>
      <c r="I39" s="185"/>
      <c r="J39" s="185"/>
      <c r="K39" s="185"/>
      <c r="M39" s="11" t="str">
        <f t="shared" si="0"/>
        <v>○</v>
      </c>
      <c r="O39" s="6"/>
    </row>
    <row r="40" spans="1:15" x14ac:dyDescent="0.15">
      <c r="A40" s="102"/>
      <c r="B40" s="28"/>
      <c r="C40" s="29"/>
      <c r="D40" s="103">
        <f>'補助資料①（申請・報告兼用）'!$D25</f>
        <v>0</v>
      </c>
      <c r="E40" s="104">
        <f t="shared" si="1"/>
        <v>0</v>
      </c>
      <c r="F40" s="105">
        <f>'補助資料①（申請・報告兼用）'!$Q25</f>
        <v>0</v>
      </c>
      <c r="G40" s="105">
        <f>'補助資料②（申請・報告兼用）'!H32*D40</f>
        <v>0</v>
      </c>
      <c r="H40" s="185"/>
      <c r="I40" s="185"/>
      <c r="J40" s="185"/>
      <c r="K40" s="185"/>
      <c r="M40" s="11" t="str">
        <f t="shared" si="0"/>
        <v>○</v>
      </c>
      <c r="O40" s="6"/>
    </row>
    <row r="41" spans="1:15" x14ac:dyDescent="0.15">
      <c r="A41" s="102"/>
      <c r="B41" s="28"/>
      <c r="C41" s="29"/>
      <c r="D41" s="103">
        <f>'補助資料①（申請・報告兼用）'!$D26</f>
        <v>0</v>
      </c>
      <c r="E41" s="104">
        <f t="shared" si="1"/>
        <v>0</v>
      </c>
      <c r="F41" s="105">
        <f>'補助資料①（申請・報告兼用）'!$Q26</f>
        <v>0</v>
      </c>
      <c r="G41" s="105">
        <f>'補助資料②（申請・報告兼用）'!H33*D41</f>
        <v>0</v>
      </c>
      <c r="H41" s="185"/>
      <c r="I41" s="185"/>
      <c r="J41" s="185"/>
      <c r="K41" s="185"/>
      <c r="M41" s="11" t="str">
        <f t="shared" si="0"/>
        <v>○</v>
      </c>
      <c r="O41" s="6"/>
    </row>
    <row r="42" spans="1:15" x14ac:dyDescent="0.15">
      <c r="A42" s="102"/>
      <c r="B42" s="28"/>
      <c r="C42" s="29"/>
      <c r="D42" s="103">
        <f>'補助資料①（申請・報告兼用）'!$D27</f>
        <v>0</v>
      </c>
      <c r="E42" s="104">
        <f t="shared" si="1"/>
        <v>0</v>
      </c>
      <c r="F42" s="105">
        <f>'補助資料①（申請・報告兼用）'!$Q27</f>
        <v>0</v>
      </c>
      <c r="G42" s="105">
        <f>'補助資料②（申請・報告兼用）'!H34*D42</f>
        <v>0</v>
      </c>
      <c r="H42" s="185"/>
      <c r="I42" s="185"/>
      <c r="J42" s="185"/>
      <c r="K42" s="185"/>
      <c r="M42" s="11" t="str">
        <f t="shared" si="0"/>
        <v>○</v>
      </c>
      <c r="O42" s="6"/>
    </row>
    <row r="43" spans="1:15" x14ac:dyDescent="0.15">
      <c r="A43" s="102"/>
      <c r="B43" s="28"/>
      <c r="C43" s="29"/>
      <c r="D43" s="103">
        <f>'補助資料①（申請・報告兼用）'!$D28</f>
        <v>0</v>
      </c>
      <c r="E43" s="104">
        <f t="shared" si="1"/>
        <v>0</v>
      </c>
      <c r="F43" s="105">
        <f>'補助資料①（申請・報告兼用）'!$Q28</f>
        <v>0</v>
      </c>
      <c r="G43" s="105">
        <f>'補助資料②（申請・報告兼用）'!H35*D43</f>
        <v>0</v>
      </c>
      <c r="H43" s="185"/>
      <c r="I43" s="185"/>
      <c r="J43" s="185"/>
      <c r="K43" s="185"/>
      <c r="M43" s="11" t="str">
        <f t="shared" si="0"/>
        <v>○</v>
      </c>
      <c r="O43" s="6"/>
    </row>
    <row r="44" spans="1:15" x14ac:dyDescent="0.15">
      <c r="A44" s="102"/>
      <c r="B44" s="28"/>
      <c r="C44" s="29"/>
      <c r="D44" s="103">
        <f>'補助資料①（申請・報告兼用）'!$D29</f>
        <v>0</v>
      </c>
      <c r="E44" s="104">
        <f t="shared" si="1"/>
        <v>0</v>
      </c>
      <c r="F44" s="105">
        <f>'補助資料①（申請・報告兼用）'!$Q29</f>
        <v>0</v>
      </c>
      <c r="G44" s="105">
        <f>'補助資料②（申請・報告兼用）'!H36*D44</f>
        <v>0</v>
      </c>
      <c r="H44" s="185"/>
      <c r="I44" s="185"/>
      <c r="J44" s="185"/>
      <c r="K44" s="185"/>
      <c r="M44" s="11" t="str">
        <f t="shared" si="0"/>
        <v>○</v>
      </c>
      <c r="O44" s="6"/>
    </row>
    <row r="45" spans="1:15" x14ac:dyDescent="0.15">
      <c r="A45" s="102"/>
      <c r="B45" s="28"/>
      <c r="C45" s="29"/>
      <c r="D45" s="103">
        <f>'補助資料①（申請・報告兼用）'!$D30</f>
        <v>0</v>
      </c>
      <c r="E45" s="104">
        <f t="shared" si="1"/>
        <v>0</v>
      </c>
      <c r="F45" s="105">
        <f>'補助資料①（申請・報告兼用）'!$Q30</f>
        <v>0</v>
      </c>
      <c r="G45" s="105">
        <f>'補助資料②（申請・報告兼用）'!H37*D45</f>
        <v>0</v>
      </c>
      <c r="H45" s="185"/>
      <c r="I45" s="185"/>
      <c r="J45" s="185"/>
      <c r="K45" s="185"/>
      <c r="M45" s="11" t="str">
        <f t="shared" si="0"/>
        <v>○</v>
      </c>
      <c r="O45" s="6"/>
    </row>
    <row r="46" spans="1:15" x14ac:dyDescent="0.15">
      <c r="A46" s="102"/>
      <c r="B46" s="28"/>
      <c r="C46" s="29"/>
      <c r="D46" s="103">
        <f>'補助資料①（申請・報告兼用）'!$D31</f>
        <v>0</v>
      </c>
      <c r="E46" s="104">
        <f t="shared" si="1"/>
        <v>0</v>
      </c>
      <c r="F46" s="105">
        <f>'補助資料①（申請・報告兼用）'!$Q31</f>
        <v>0</v>
      </c>
      <c r="G46" s="105">
        <f>'補助資料②（申請・報告兼用）'!H38*D46</f>
        <v>0</v>
      </c>
      <c r="H46" s="185"/>
      <c r="I46" s="185"/>
      <c r="J46" s="185"/>
      <c r="K46" s="185"/>
      <c r="M46" s="11" t="str">
        <f t="shared" si="0"/>
        <v>○</v>
      </c>
      <c r="O46" s="6"/>
    </row>
    <row r="47" spans="1:15" x14ac:dyDescent="0.15">
      <c r="A47" s="102"/>
      <c r="B47" s="28"/>
      <c r="C47" s="29"/>
      <c r="D47" s="103">
        <f>'補助資料①（申請・報告兼用）'!$D32</f>
        <v>0</v>
      </c>
      <c r="E47" s="104">
        <f t="shared" si="1"/>
        <v>0</v>
      </c>
      <c r="F47" s="105">
        <f>'補助資料①（申請・報告兼用）'!$Q32</f>
        <v>0</v>
      </c>
      <c r="G47" s="105">
        <f>'補助資料②（申請・報告兼用）'!H39*D47</f>
        <v>0</v>
      </c>
      <c r="H47" s="185"/>
      <c r="I47" s="185"/>
      <c r="J47" s="185"/>
      <c r="K47" s="185"/>
      <c r="M47" s="11" t="str">
        <f t="shared" si="0"/>
        <v>○</v>
      </c>
      <c r="O47" s="6"/>
    </row>
    <row r="48" spans="1:15" x14ac:dyDescent="0.15">
      <c r="A48" s="102"/>
      <c r="B48" s="28"/>
      <c r="C48" s="29"/>
      <c r="D48" s="103">
        <f>'補助資料①（申請・報告兼用）'!$D33</f>
        <v>0</v>
      </c>
      <c r="E48" s="104">
        <f t="shared" si="1"/>
        <v>0</v>
      </c>
      <c r="F48" s="105">
        <f>'補助資料①（申請・報告兼用）'!$Q33</f>
        <v>0</v>
      </c>
      <c r="G48" s="105">
        <f>'補助資料②（申請・報告兼用）'!H40*D48</f>
        <v>0</v>
      </c>
      <c r="H48" s="185"/>
      <c r="I48" s="185"/>
      <c r="J48" s="185"/>
      <c r="K48" s="185"/>
      <c r="M48" s="11" t="str">
        <f t="shared" si="0"/>
        <v>○</v>
      </c>
      <c r="O48" s="6"/>
    </row>
    <row r="49" spans="1:15" x14ac:dyDescent="0.15">
      <c r="A49" s="102"/>
      <c r="B49" s="28"/>
      <c r="C49" s="29"/>
      <c r="D49" s="103">
        <f>'補助資料①（申請・報告兼用）'!$D34</f>
        <v>0</v>
      </c>
      <c r="E49" s="104">
        <f t="shared" si="1"/>
        <v>0</v>
      </c>
      <c r="F49" s="105">
        <f>'補助資料①（申請・報告兼用）'!$Q34</f>
        <v>0</v>
      </c>
      <c r="G49" s="105">
        <f>'補助資料②（申請・報告兼用）'!H41*D49</f>
        <v>0</v>
      </c>
      <c r="H49" s="185"/>
      <c r="I49" s="185"/>
      <c r="J49" s="185"/>
      <c r="K49" s="185"/>
      <c r="M49" s="11" t="str">
        <f t="shared" si="0"/>
        <v>○</v>
      </c>
      <c r="O49" s="6"/>
    </row>
    <row r="50" spans="1:15" x14ac:dyDescent="0.15">
      <c r="A50" s="102"/>
      <c r="B50" s="28"/>
      <c r="C50" s="29"/>
      <c r="D50" s="103">
        <f>'補助資料①（申請・報告兼用）'!$D35</f>
        <v>0</v>
      </c>
      <c r="E50" s="104">
        <f t="shared" si="1"/>
        <v>0</v>
      </c>
      <c r="F50" s="105">
        <f>'補助資料①（申請・報告兼用）'!$Q35</f>
        <v>0</v>
      </c>
      <c r="G50" s="105">
        <f>'補助資料②（申請・報告兼用）'!H42*D50</f>
        <v>0</v>
      </c>
      <c r="H50" s="185"/>
      <c r="I50" s="185"/>
      <c r="J50" s="185"/>
      <c r="K50" s="185"/>
      <c r="M50" s="11" t="str">
        <f t="shared" si="0"/>
        <v>○</v>
      </c>
      <c r="O50" s="6"/>
    </row>
    <row r="51" spans="1:15" x14ac:dyDescent="0.15">
      <c r="A51" s="102"/>
      <c r="B51" s="28"/>
      <c r="C51" s="29"/>
      <c r="D51" s="103">
        <f>'補助資料①（申請・報告兼用）'!$D36</f>
        <v>0</v>
      </c>
      <c r="E51" s="104">
        <f t="shared" si="1"/>
        <v>0</v>
      </c>
      <c r="F51" s="105">
        <f>'補助資料①（申請・報告兼用）'!$Q36</f>
        <v>0</v>
      </c>
      <c r="G51" s="105">
        <f>'補助資料②（申請・報告兼用）'!H43*D51</f>
        <v>0</v>
      </c>
      <c r="H51" s="185"/>
      <c r="I51" s="185"/>
      <c r="J51" s="185"/>
      <c r="K51" s="185"/>
      <c r="M51" s="11" t="str">
        <f t="shared" si="0"/>
        <v>○</v>
      </c>
      <c r="O51" s="6"/>
    </row>
    <row r="52" spans="1:15" x14ac:dyDescent="0.15">
      <c r="A52" s="102"/>
      <c r="B52" s="28"/>
      <c r="C52" s="29"/>
      <c r="D52" s="103">
        <f>'補助資料①（申請・報告兼用）'!$D37</f>
        <v>0</v>
      </c>
      <c r="E52" s="104">
        <f t="shared" si="1"/>
        <v>0</v>
      </c>
      <c r="F52" s="105">
        <f>'補助資料①（申請・報告兼用）'!$Q37</f>
        <v>0</v>
      </c>
      <c r="G52" s="105">
        <f>'補助資料②（申請・報告兼用）'!H44*D52</f>
        <v>0</v>
      </c>
      <c r="H52" s="185"/>
      <c r="I52" s="185"/>
      <c r="J52" s="185"/>
      <c r="K52" s="185"/>
      <c r="M52" s="11" t="str">
        <f t="shared" si="0"/>
        <v>○</v>
      </c>
      <c r="O52" s="6"/>
    </row>
    <row r="53" spans="1:15" x14ac:dyDescent="0.15">
      <c r="A53" s="102"/>
      <c r="B53" s="28"/>
      <c r="C53" s="29"/>
      <c r="D53" s="103">
        <f>'補助資料①（申請・報告兼用）'!$D38</f>
        <v>0</v>
      </c>
      <c r="E53" s="104">
        <f t="shared" si="1"/>
        <v>0</v>
      </c>
      <c r="F53" s="105">
        <f>'補助資料①（申請・報告兼用）'!$Q38</f>
        <v>0</v>
      </c>
      <c r="G53" s="105">
        <f>'補助資料②（申請・報告兼用）'!H45*D53</f>
        <v>0</v>
      </c>
      <c r="H53" s="185"/>
      <c r="I53" s="185"/>
      <c r="J53" s="185"/>
      <c r="K53" s="185"/>
      <c r="M53" s="11" t="str">
        <f t="shared" si="0"/>
        <v>○</v>
      </c>
      <c r="O53" s="6"/>
    </row>
    <row r="54" spans="1:15" x14ac:dyDescent="0.15">
      <c r="A54" s="102"/>
      <c r="B54" s="28"/>
      <c r="C54" s="29"/>
      <c r="D54" s="103">
        <f>'補助資料①（申請・報告兼用）'!$D39</f>
        <v>0</v>
      </c>
      <c r="E54" s="104">
        <f t="shared" si="1"/>
        <v>0</v>
      </c>
      <c r="F54" s="105">
        <f>'補助資料①（申請・報告兼用）'!$Q39</f>
        <v>0</v>
      </c>
      <c r="G54" s="105">
        <f>'補助資料②（申請・報告兼用）'!H46*D54</f>
        <v>0</v>
      </c>
      <c r="H54" s="185"/>
      <c r="I54" s="185"/>
      <c r="J54" s="185"/>
      <c r="K54" s="185"/>
      <c r="M54" s="11" t="str">
        <f t="shared" si="0"/>
        <v>○</v>
      </c>
      <c r="O54" s="6"/>
    </row>
    <row r="55" spans="1:15" x14ac:dyDescent="0.15">
      <c r="A55" s="102"/>
      <c r="B55" s="28"/>
      <c r="C55" s="29"/>
      <c r="D55" s="103">
        <f>'補助資料①（申請・報告兼用）'!$D40</f>
        <v>0</v>
      </c>
      <c r="E55" s="104">
        <f t="shared" si="1"/>
        <v>0</v>
      </c>
      <c r="F55" s="105">
        <f>'補助資料①（申請・報告兼用）'!$Q40</f>
        <v>0</v>
      </c>
      <c r="G55" s="105">
        <f>'補助資料②（申請・報告兼用）'!H47*D55</f>
        <v>0</v>
      </c>
      <c r="H55" s="185"/>
      <c r="I55" s="185"/>
      <c r="J55" s="185"/>
      <c r="K55" s="185"/>
      <c r="M55" s="11" t="str">
        <f t="shared" si="0"/>
        <v>○</v>
      </c>
      <c r="O55" s="6"/>
    </row>
    <row r="56" spans="1:15" x14ac:dyDescent="0.15">
      <c r="A56" s="102"/>
      <c r="B56" s="28"/>
      <c r="C56" s="29"/>
      <c r="D56" s="103">
        <f>'補助資料①（申請・報告兼用）'!$D41</f>
        <v>0</v>
      </c>
      <c r="E56" s="104">
        <f t="shared" si="1"/>
        <v>0</v>
      </c>
      <c r="F56" s="105">
        <f>'補助資料①（申請・報告兼用）'!$Q41</f>
        <v>0</v>
      </c>
      <c r="G56" s="105">
        <f>'補助資料②（申請・報告兼用）'!H48*D56</f>
        <v>0</v>
      </c>
      <c r="H56" s="185"/>
      <c r="I56" s="185"/>
      <c r="J56" s="185"/>
      <c r="K56" s="185"/>
      <c r="M56" s="11" t="str">
        <f t="shared" si="0"/>
        <v>○</v>
      </c>
      <c r="O56" s="6"/>
    </row>
    <row r="57" spans="1:15" x14ac:dyDescent="0.15">
      <c r="A57" s="102"/>
      <c r="B57" s="28"/>
      <c r="C57" s="29"/>
      <c r="D57" s="103">
        <f>'補助資料①（申請・報告兼用）'!$D42</f>
        <v>0</v>
      </c>
      <c r="E57" s="104">
        <f t="shared" si="1"/>
        <v>0</v>
      </c>
      <c r="F57" s="105">
        <f>'補助資料①（申請・報告兼用）'!$Q42</f>
        <v>0</v>
      </c>
      <c r="G57" s="105">
        <f>'補助資料②（申請・報告兼用）'!H49*D57</f>
        <v>0</v>
      </c>
      <c r="H57" s="185"/>
      <c r="I57" s="185"/>
      <c r="J57" s="185"/>
      <c r="K57" s="185"/>
      <c r="M57" s="11" t="str">
        <f t="shared" si="0"/>
        <v>○</v>
      </c>
      <c r="O57" s="6"/>
    </row>
    <row r="58" spans="1:15" x14ac:dyDescent="0.15">
      <c r="A58" s="102"/>
      <c r="B58" s="28"/>
      <c r="C58" s="29"/>
      <c r="D58" s="103">
        <f>'補助資料①（申請・報告兼用）'!$D43</f>
        <v>0</v>
      </c>
      <c r="E58" s="104">
        <f t="shared" si="1"/>
        <v>0</v>
      </c>
      <c r="F58" s="105">
        <f>'補助資料①（申請・報告兼用）'!$Q43</f>
        <v>0</v>
      </c>
      <c r="G58" s="105">
        <f>'補助資料②（申請・報告兼用）'!H50*D58</f>
        <v>0</v>
      </c>
      <c r="H58" s="185"/>
      <c r="I58" s="185"/>
      <c r="J58" s="185"/>
      <c r="K58" s="185"/>
      <c r="M58" s="11" t="str">
        <f t="shared" si="0"/>
        <v>○</v>
      </c>
      <c r="O58" s="6"/>
    </row>
    <row r="59" spans="1:15" x14ac:dyDescent="0.15">
      <c r="A59" s="102"/>
      <c r="B59" s="28"/>
      <c r="C59" s="29"/>
      <c r="D59" s="103">
        <f>'補助資料①（申請・報告兼用）'!$D44</f>
        <v>0</v>
      </c>
      <c r="E59" s="104">
        <f t="shared" si="1"/>
        <v>0</v>
      </c>
      <c r="F59" s="105">
        <f>'補助資料①（申請・報告兼用）'!$Q44</f>
        <v>0</v>
      </c>
      <c r="G59" s="105">
        <f>'補助資料②（申請・報告兼用）'!H51*D59</f>
        <v>0</v>
      </c>
      <c r="H59" s="185"/>
      <c r="I59" s="185"/>
      <c r="J59" s="185"/>
      <c r="K59" s="185"/>
      <c r="M59" s="11" t="str">
        <f t="shared" si="0"/>
        <v>○</v>
      </c>
      <c r="O59" s="6"/>
    </row>
    <row r="60" spans="1:15" x14ac:dyDescent="0.15">
      <c r="A60" s="102"/>
      <c r="B60" s="28"/>
      <c r="C60" s="29"/>
      <c r="D60" s="103">
        <f>'補助資料①（申請・報告兼用）'!$D45</f>
        <v>0</v>
      </c>
      <c r="E60" s="104">
        <f t="shared" si="1"/>
        <v>0</v>
      </c>
      <c r="F60" s="105">
        <f>'補助資料①（申請・報告兼用）'!$Q45</f>
        <v>0</v>
      </c>
      <c r="G60" s="105">
        <f>'補助資料②（申請・報告兼用）'!H52*D60</f>
        <v>0</v>
      </c>
      <c r="H60" s="185"/>
      <c r="I60" s="185"/>
      <c r="J60" s="185"/>
      <c r="K60" s="185"/>
      <c r="M60" s="11" t="str">
        <f t="shared" si="0"/>
        <v>○</v>
      </c>
      <c r="O60" s="6"/>
    </row>
    <row r="61" spans="1:15" x14ac:dyDescent="0.15">
      <c r="A61" s="102"/>
      <c r="B61" s="28"/>
      <c r="C61" s="29"/>
      <c r="D61" s="103">
        <f>'補助資料①（申請・報告兼用）'!$D46</f>
        <v>0</v>
      </c>
      <c r="E61" s="104">
        <f t="shared" si="1"/>
        <v>0</v>
      </c>
      <c r="F61" s="105">
        <f>'補助資料①（申請・報告兼用）'!$Q46</f>
        <v>0</v>
      </c>
      <c r="G61" s="105">
        <f>'補助資料②（申請・報告兼用）'!H53*D61</f>
        <v>0</v>
      </c>
      <c r="H61" s="185"/>
      <c r="I61" s="185"/>
      <c r="J61" s="185"/>
      <c r="K61" s="185"/>
      <c r="M61" s="11" t="str">
        <f t="shared" si="0"/>
        <v>○</v>
      </c>
      <c r="O61" s="6"/>
    </row>
    <row r="62" spans="1:15" x14ac:dyDescent="0.15">
      <c r="A62" s="102"/>
      <c r="B62" s="28"/>
      <c r="C62" s="29"/>
      <c r="D62" s="103">
        <f>'補助資料①（申請・報告兼用）'!$D47</f>
        <v>0</v>
      </c>
      <c r="E62" s="104">
        <f t="shared" si="1"/>
        <v>0</v>
      </c>
      <c r="F62" s="105">
        <f>'補助資料①（申請・報告兼用）'!$Q47</f>
        <v>0</v>
      </c>
      <c r="G62" s="105">
        <f>'補助資料②（申請・報告兼用）'!H54*D62</f>
        <v>0</v>
      </c>
      <c r="H62" s="185"/>
      <c r="I62" s="185"/>
      <c r="J62" s="185"/>
      <c r="K62" s="185"/>
      <c r="M62" s="11" t="str">
        <f t="shared" si="0"/>
        <v>○</v>
      </c>
      <c r="O62" s="6"/>
    </row>
    <row r="63" spans="1:15" x14ac:dyDescent="0.15">
      <c r="A63" s="102"/>
      <c r="B63" s="28"/>
      <c r="C63" s="29"/>
      <c r="D63" s="103">
        <f>'補助資料①（申請・報告兼用）'!$D48</f>
        <v>0</v>
      </c>
      <c r="E63" s="104">
        <f>ROUNDDOWN(D63*36000,0)</f>
        <v>0</v>
      </c>
      <c r="F63" s="105">
        <f>'補助資料①（申請・報告兼用）'!$Q48</f>
        <v>0</v>
      </c>
      <c r="G63" s="105">
        <f>'補助資料②（申請・報告兼用）'!H55*D63</f>
        <v>0</v>
      </c>
      <c r="H63" s="185"/>
      <c r="I63" s="185"/>
      <c r="J63" s="185"/>
      <c r="K63" s="185"/>
      <c r="M63" s="11" t="str">
        <f t="shared" si="0"/>
        <v>○</v>
      </c>
      <c r="O63" s="6"/>
    </row>
    <row r="64" spans="1:15" s="22" customFormat="1" ht="30" customHeight="1" x14ac:dyDescent="0.15">
      <c r="A64" s="47">
        <f>COUNTA(A29:A63)</f>
        <v>0</v>
      </c>
      <c r="B64" s="48"/>
      <c r="C64" s="48"/>
      <c r="D64" s="108">
        <f>SUM(D29:D63)</f>
        <v>0</v>
      </c>
      <c r="E64" s="109">
        <f>SUM(E29:E63)</f>
        <v>0</v>
      </c>
      <c r="F64" s="110">
        <f>SUM(F29:F63)</f>
        <v>0</v>
      </c>
      <c r="G64" s="110">
        <f>SUM(G29:G63)</f>
        <v>0</v>
      </c>
      <c r="H64" s="110">
        <f>F64*0.15</f>
        <v>0</v>
      </c>
      <c r="I64" s="110">
        <f>MIN((G64,H64))</f>
        <v>0</v>
      </c>
      <c r="J64" s="110">
        <f>F64+I64</f>
        <v>0</v>
      </c>
      <c r="K64" s="110">
        <f>MIN(E64,J64)</f>
        <v>0</v>
      </c>
      <c r="L64" s="33"/>
      <c r="M64" s="23"/>
    </row>
    <row r="65" spans="1:15" s="7" customFormat="1" ht="20.25" customHeight="1" x14ac:dyDescent="0.15">
      <c r="A65" s="182" t="s">
        <v>124</v>
      </c>
      <c r="B65" s="182"/>
      <c r="C65" s="182"/>
      <c r="D65" s="182"/>
      <c r="E65" s="182"/>
      <c r="F65" s="182"/>
      <c r="G65" s="182"/>
      <c r="H65" s="182"/>
      <c r="I65" s="182"/>
      <c r="J65" s="182"/>
      <c r="K65" s="182"/>
      <c r="L65" s="63"/>
      <c r="M65" s="63"/>
      <c r="O65" s="10"/>
    </row>
    <row r="69" spans="1:15" x14ac:dyDescent="0.15">
      <c r="O69" s="6"/>
    </row>
  </sheetData>
  <sheetProtection password="FA7B" sheet="1" objects="1" scenarios="1" selectLockedCells="1"/>
  <mergeCells count="45">
    <mergeCell ref="A65:K65"/>
    <mergeCell ref="L26:L27"/>
    <mergeCell ref="H29:H63"/>
    <mergeCell ref="I29:I63"/>
    <mergeCell ref="J29:J63"/>
    <mergeCell ref="K29:K63"/>
    <mergeCell ref="A24:K24"/>
    <mergeCell ref="A26:A27"/>
    <mergeCell ref="B26:B27"/>
    <mergeCell ref="C26:C27"/>
    <mergeCell ref="D26:D27"/>
    <mergeCell ref="E26:E27"/>
    <mergeCell ref="F26:F27"/>
    <mergeCell ref="G26:G27"/>
    <mergeCell ref="H26:H27"/>
    <mergeCell ref="I26:I27"/>
    <mergeCell ref="J26:J27"/>
    <mergeCell ref="K26:K27"/>
    <mergeCell ref="A22:K22"/>
    <mergeCell ref="A23:K23"/>
    <mergeCell ref="A3:K3"/>
    <mergeCell ref="A5:I5"/>
    <mergeCell ref="A6:B6"/>
    <mergeCell ref="A7:B7"/>
    <mergeCell ref="C6:D6"/>
    <mergeCell ref="C7:D7"/>
    <mergeCell ref="F7:G8"/>
    <mergeCell ref="H7:I8"/>
    <mergeCell ref="C8:D8"/>
    <mergeCell ref="A8:B8"/>
    <mergeCell ref="A9:B9"/>
    <mergeCell ref="C9:D9"/>
    <mergeCell ref="F9:G10"/>
    <mergeCell ref="H9:I10"/>
    <mergeCell ref="A10:B10"/>
    <mergeCell ref="C10:D10"/>
    <mergeCell ref="A14:K14"/>
    <mergeCell ref="A15:K15"/>
    <mergeCell ref="A13:E13"/>
    <mergeCell ref="A21:K21"/>
    <mergeCell ref="A16:K16"/>
    <mergeCell ref="A17:K17"/>
    <mergeCell ref="A18:K18"/>
    <mergeCell ref="A19:K19"/>
    <mergeCell ref="A20:K20"/>
  </mergeCells>
  <phoneticPr fontId="6"/>
  <dataValidations count="2">
    <dataValidation type="list" allowBlank="1" showInputMessage="1" showErrorMessage="1" sqref="C29:C63">
      <formula1>"法人に雇用される者,法人の役員等の者"</formula1>
    </dataValidation>
    <dataValidation type="list" allowBlank="1" showInputMessage="1" showErrorMessage="1" sqref="B29:B63">
      <formula1>"保育士,保育教諭"</formula1>
    </dataValidation>
  </dataValidations>
  <pageMargins left="0.70866141732283472" right="0.19685039370078741" top="0.74803149606299213" bottom="0.74803149606299213" header="0.31496062992125984" footer="0.31496062992125984"/>
  <pageSetup paperSize="9" scale="8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view="pageBreakPreview" zoomScaleNormal="100" zoomScaleSheetLayoutView="100" workbookViewId="0">
      <selection activeCell="A21" sqref="A21:J21"/>
    </sheetView>
  </sheetViews>
  <sheetFormatPr defaultRowHeight="13.5" x14ac:dyDescent="0.15"/>
  <cols>
    <col min="1" max="3" width="9" style="3"/>
    <col min="4" max="4" width="7.625" style="3" customWidth="1"/>
    <col min="5" max="5" width="4.75" style="3" customWidth="1"/>
    <col min="6" max="6" width="9" style="3"/>
    <col min="7" max="7" width="2.625" style="3" customWidth="1"/>
    <col min="8" max="8" width="14.625" style="3" customWidth="1"/>
    <col min="9" max="16384" width="9" style="3"/>
  </cols>
  <sheetData>
    <row r="1" spans="1:10" x14ac:dyDescent="0.15">
      <c r="A1" s="3" t="s">
        <v>18</v>
      </c>
    </row>
    <row r="4" spans="1:10" x14ac:dyDescent="0.15">
      <c r="H4" s="135" t="s">
        <v>141</v>
      </c>
      <c r="I4" s="135"/>
      <c r="J4" s="135"/>
    </row>
    <row r="7" spans="1:10" x14ac:dyDescent="0.15">
      <c r="A7" s="3" t="s">
        <v>19</v>
      </c>
      <c r="C7" s="3" t="s">
        <v>26</v>
      </c>
    </row>
    <row r="10" spans="1:10" ht="19.5" customHeight="1" x14ac:dyDescent="0.15">
      <c r="D10" s="136"/>
      <c r="E10" s="136"/>
      <c r="F10" s="4" t="s">
        <v>8</v>
      </c>
    </row>
    <row r="11" spans="1:10" ht="19.5" customHeight="1" x14ac:dyDescent="0.15">
      <c r="F11" s="4" t="s">
        <v>9</v>
      </c>
    </row>
    <row r="12" spans="1:10" ht="19.5" customHeight="1" x14ac:dyDescent="0.15">
      <c r="F12" s="4" t="s">
        <v>10</v>
      </c>
      <c r="J12" s="100" t="s">
        <v>11</v>
      </c>
    </row>
    <row r="13" spans="1:10" ht="19.5" customHeight="1" x14ac:dyDescent="0.15">
      <c r="F13" s="4" t="s">
        <v>12</v>
      </c>
    </row>
    <row r="17" spans="1:14" x14ac:dyDescent="0.15">
      <c r="A17" s="136" t="s">
        <v>20</v>
      </c>
      <c r="B17" s="136"/>
      <c r="C17" s="136"/>
      <c r="D17" s="136"/>
      <c r="E17" s="136"/>
      <c r="F17" s="136"/>
      <c r="G17" s="136"/>
      <c r="H17" s="136"/>
      <c r="I17" s="136"/>
      <c r="J17" s="136"/>
    </row>
    <row r="20" spans="1:14" ht="54" customHeight="1" x14ac:dyDescent="0.15">
      <c r="A20" s="193" t="s">
        <v>143</v>
      </c>
      <c r="B20" s="193"/>
      <c r="C20" s="193"/>
      <c r="D20" s="193"/>
      <c r="E20" s="193"/>
      <c r="F20" s="193"/>
      <c r="G20" s="193"/>
      <c r="H20" s="193"/>
      <c r="I20" s="193"/>
      <c r="J20" s="193"/>
    </row>
    <row r="23" spans="1:14" x14ac:dyDescent="0.15">
      <c r="A23" s="136" t="s">
        <v>13</v>
      </c>
      <c r="B23" s="136"/>
      <c r="C23" s="136"/>
      <c r="D23" s="136"/>
      <c r="E23" s="136"/>
      <c r="F23" s="136"/>
      <c r="G23" s="136"/>
      <c r="H23" s="136"/>
      <c r="I23" s="136"/>
      <c r="J23" s="136"/>
    </row>
    <row r="24" spans="1:14" x14ac:dyDescent="0.15">
      <c r="D24" s="100"/>
      <c r="E24" s="100"/>
    </row>
    <row r="26" spans="1:14" ht="19.5" customHeight="1" x14ac:dyDescent="0.15">
      <c r="A26" s="133" t="s">
        <v>16</v>
      </c>
      <c r="B26" s="133"/>
      <c r="C26" s="134" t="s">
        <v>142</v>
      </c>
      <c r="D26" s="134"/>
      <c r="E26" s="134"/>
      <c r="F26" s="134"/>
      <c r="G26" s="134"/>
      <c r="H26" s="134"/>
      <c r="I26" s="134"/>
      <c r="J26" s="134"/>
    </row>
    <row r="27" spans="1:14" ht="19.5" customHeight="1" x14ac:dyDescent="0.15">
      <c r="A27" s="133"/>
      <c r="B27" s="133"/>
      <c r="C27" s="134"/>
      <c r="D27" s="134"/>
      <c r="E27" s="134"/>
      <c r="F27" s="134"/>
      <c r="G27" s="134"/>
      <c r="H27" s="134"/>
      <c r="I27" s="134"/>
      <c r="J27" s="134"/>
    </row>
    <row r="28" spans="1:14" ht="19.5" customHeight="1" x14ac:dyDescent="0.15">
      <c r="A28" s="133" t="s">
        <v>14</v>
      </c>
      <c r="B28" s="133"/>
      <c r="C28" s="138">
        <f>'第２号様式（申請・報告兼用）'!H9</f>
        <v>0</v>
      </c>
      <c r="D28" s="139"/>
      <c r="E28" s="139"/>
      <c r="F28" s="139"/>
      <c r="G28" s="142" t="s">
        <v>17</v>
      </c>
      <c r="H28" s="143"/>
      <c r="I28" s="143"/>
      <c r="J28" s="143"/>
    </row>
    <row r="29" spans="1:14" ht="19.5" customHeight="1" x14ac:dyDescent="0.15">
      <c r="A29" s="133"/>
      <c r="B29" s="133"/>
      <c r="C29" s="140"/>
      <c r="D29" s="141"/>
      <c r="E29" s="141"/>
      <c r="F29" s="141"/>
      <c r="G29" s="142"/>
      <c r="H29" s="143"/>
      <c r="I29" s="143"/>
      <c r="J29" s="143"/>
    </row>
    <row r="30" spans="1:14" ht="19.5" customHeight="1" x14ac:dyDescent="0.15">
      <c r="A30" s="194" t="s">
        <v>15</v>
      </c>
      <c r="B30" s="195"/>
      <c r="C30" s="187" t="s">
        <v>144</v>
      </c>
      <c r="D30" s="188"/>
      <c r="E30" s="188"/>
      <c r="F30" s="188"/>
      <c r="G30" s="188"/>
      <c r="H30" s="188"/>
      <c r="I30" s="188"/>
      <c r="J30" s="189"/>
    </row>
    <row r="31" spans="1:14" ht="19.5" customHeight="1" x14ac:dyDescent="0.15">
      <c r="A31" s="196"/>
      <c r="B31" s="197"/>
      <c r="C31" s="190"/>
      <c r="D31" s="191"/>
      <c r="E31" s="191"/>
      <c r="F31" s="191"/>
      <c r="G31" s="191"/>
      <c r="H31" s="191"/>
      <c r="I31" s="191"/>
      <c r="J31" s="192"/>
      <c r="N31" s="5"/>
    </row>
    <row r="32" spans="1:14" ht="19.5" customHeight="1" x14ac:dyDescent="0.15">
      <c r="A32" s="196"/>
      <c r="B32" s="197"/>
      <c r="C32" s="186" t="s">
        <v>25</v>
      </c>
      <c r="D32" s="186"/>
      <c r="E32" s="186"/>
      <c r="F32" s="186"/>
      <c r="G32" s="186"/>
      <c r="H32" s="186"/>
      <c r="I32" s="186"/>
      <c r="J32" s="186"/>
    </row>
    <row r="33" spans="1:10" ht="19.5" customHeight="1" x14ac:dyDescent="0.15">
      <c r="A33" s="198"/>
      <c r="B33" s="199"/>
      <c r="C33" s="143"/>
      <c r="D33" s="143"/>
      <c r="E33" s="143"/>
      <c r="F33" s="143"/>
      <c r="G33" s="143"/>
      <c r="H33" s="143"/>
      <c r="I33" s="143"/>
      <c r="J33" s="143"/>
    </row>
  </sheetData>
  <sheetProtection password="FA7B" sheet="1" objects="1" scenarios="1" selectLockedCells="1"/>
  <mergeCells count="13">
    <mergeCell ref="H4:J4"/>
    <mergeCell ref="D10:E10"/>
    <mergeCell ref="C32:J33"/>
    <mergeCell ref="A17:J17"/>
    <mergeCell ref="C26:J27"/>
    <mergeCell ref="C28:F29"/>
    <mergeCell ref="G28:J29"/>
    <mergeCell ref="C30:J31"/>
    <mergeCell ref="A20:J20"/>
    <mergeCell ref="A26:B27"/>
    <mergeCell ref="A28:B29"/>
    <mergeCell ref="A30:B33"/>
    <mergeCell ref="A23:J23"/>
  </mergeCells>
  <phoneticPr fontId="2"/>
  <pageMargins left="0.70866141732283472" right="0.7086614173228347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8"/>
  <sheetViews>
    <sheetView view="pageBreakPreview" zoomScale="85" zoomScaleNormal="100" zoomScaleSheetLayoutView="85" workbookViewId="0">
      <selection activeCell="G20" sqref="G20"/>
    </sheetView>
  </sheetViews>
  <sheetFormatPr defaultRowHeight="11.25" x14ac:dyDescent="0.15"/>
  <cols>
    <col min="1" max="3" width="10.25" style="6" customWidth="1"/>
    <col min="4" max="4" width="7" style="6" customWidth="1"/>
    <col min="5" max="16" width="6.625" style="6" customWidth="1"/>
    <col min="17" max="17" width="6.875" style="6" bestFit="1" customWidth="1"/>
    <col min="18" max="30" width="2.875" style="6" customWidth="1"/>
    <col min="31" max="16384" width="9" style="6"/>
  </cols>
  <sheetData>
    <row r="1" spans="1:17" s="1" customFormat="1" x14ac:dyDescent="0.15">
      <c r="O1" s="201" t="s">
        <v>119</v>
      </c>
      <c r="P1" s="202"/>
      <c r="Q1" s="203"/>
    </row>
    <row r="2" spans="1:17" s="1" customFormat="1" x14ac:dyDescent="0.15">
      <c r="O2" s="204"/>
      <c r="P2" s="205"/>
      <c r="Q2" s="206"/>
    </row>
    <row r="3" spans="1:17" s="1" customFormat="1" ht="14.25" x14ac:dyDescent="0.15">
      <c r="A3" s="149" t="s">
        <v>93</v>
      </c>
      <c r="B3" s="149"/>
      <c r="C3" s="149"/>
      <c r="D3" s="149"/>
      <c r="E3" s="149"/>
      <c r="F3" s="149"/>
      <c r="G3" s="149"/>
      <c r="H3" s="149"/>
      <c r="I3" s="149"/>
      <c r="J3" s="149"/>
      <c r="K3" s="149"/>
      <c r="L3" s="35"/>
      <c r="M3" s="35"/>
    </row>
    <row r="4" spans="1:17" s="1" customFormat="1" x14ac:dyDescent="0.15"/>
    <row r="5" spans="1:17" s="1" customFormat="1" ht="15.75" customHeight="1" x14ac:dyDescent="0.15">
      <c r="A5" s="209" t="s">
        <v>41</v>
      </c>
      <c r="B5" s="210"/>
      <c r="C5" s="207" t="str">
        <f>IF('第２号様式（申請・報告兼用）'!C6="","",'第２号様式（申請・報告兼用）'!C6)</f>
        <v/>
      </c>
      <c r="D5" s="208"/>
      <c r="E5" s="60"/>
      <c r="F5" s="60"/>
      <c r="G5" s="60"/>
      <c r="H5" s="60"/>
      <c r="I5" s="60"/>
      <c r="J5" s="60"/>
      <c r="K5" s="60"/>
      <c r="L5" s="60"/>
      <c r="M5" s="60"/>
      <c r="N5" s="60"/>
      <c r="O5" s="60"/>
      <c r="P5" s="60"/>
      <c r="Q5" s="60"/>
    </row>
    <row r="6" spans="1:17" ht="13.5" x14ac:dyDescent="0.15">
      <c r="A6" s="13" t="s">
        <v>48</v>
      </c>
    </row>
    <row r="8" spans="1:17" ht="12" x14ac:dyDescent="0.15">
      <c r="A8" s="79" t="s">
        <v>120</v>
      </c>
      <c r="B8" s="79"/>
      <c r="C8" s="79"/>
      <c r="D8" s="79"/>
      <c r="E8" s="79"/>
      <c r="F8" s="79"/>
      <c r="G8" s="79"/>
      <c r="H8" s="79"/>
      <c r="I8" s="79"/>
      <c r="J8" s="79"/>
      <c r="K8" s="79"/>
      <c r="L8" s="62"/>
    </row>
    <row r="9" spans="1:17" s="7" customFormat="1" ht="20.25" customHeight="1" x14ac:dyDescent="0.15">
      <c r="A9" s="79" t="s">
        <v>121</v>
      </c>
      <c r="B9" s="34"/>
      <c r="C9" s="34"/>
      <c r="D9" s="34"/>
      <c r="E9" s="34"/>
      <c r="F9" s="34"/>
      <c r="G9" s="34"/>
      <c r="H9" s="34"/>
      <c r="I9" s="34"/>
      <c r="J9" s="34"/>
      <c r="K9" s="34"/>
      <c r="L9" s="34"/>
      <c r="M9" s="34"/>
      <c r="O9" s="10"/>
      <c r="P9" s="10"/>
    </row>
    <row r="10" spans="1:17" s="7" customFormat="1" ht="13.5" customHeight="1" x14ac:dyDescent="0.15">
      <c r="A10" s="61"/>
      <c r="B10" s="61"/>
      <c r="C10" s="61"/>
      <c r="D10" s="61"/>
      <c r="E10" s="61"/>
      <c r="F10" s="61"/>
      <c r="G10" s="61"/>
      <c r="H10" s="61"/>
      <c r="I10" s="61"/>
      <c r="J10" s="61"/>
      <c r="K10" s="61"/>
      <c r="L10" s="61"/>
      <c r="M10" s="61"/>
      <c r="N10" s="61"/>
      <c r="O10" s="61"/>
      <c r="P10" s="61"/>
      <c r="Q10" s="61"/>
    </row>
    <row r="11" spans="1:17" s="8" customFormat="1" ht="18" customHeight="1" x14ac:dyDescent="0.15">
      <c r="A11" s="172" t="s">
        <v>29</v>
      </c>
      <c r="B11" s="172" t="s">
        <v>30</v>
      </c>
      <c r="C11" s="174" t="s">
        <v>52</v>
      </c>
      <c r="D11" s="176" t="s">
        <v>31</v>
      </c>
      <c r="E11" s="212" t="s">
        <v>38</v>
      </c>
      <c r="F11" s="213"/>
      <c r="G11" s="213"/>
      <c r="H11" s="213"/>
      <c r="I11" s="213"/>
      <c r="J11" s="213"/>
      <c r="K11" s="213"/>
      <c r="L11" s="213"/>
      <c r="M11" s="213"/>
      <c r="N11" s="213"/>
      <c r="O11" s="213"/>
      <c r="P11" s="213"/>
      <c r="Q11" s="214"/>
    </row>
    <row r="12" spans="1:17" s="8" customFormat="1" ht="18" customHeight="1" x14ac:dyDescent="0.15">
      <c r="A12" s="173"/>
      <c r="B12" s="173"/>
      <c r="C12" s="218"/>
      <c r="D12" s="177"/>
      <c r="E12" s="215"/>
      <c r="F12" s="216"/>
      <c r="G12" s="216"/>
      <c r="H12" s="216"/>
      <c r="I12" s="216"/>
      <c r="J12" s="216"/>
      <c r="K12" s="216"/>
      <c r="L12" s="216"/>
      <c r="M12" s="216"/>
      <c r="N12" s="216"/>
      <c r="O12" s="216"/>
      <c r="P12" s="216"/>
      <c r="Q12" s="217"/>
    </row>
    <row r="13" spans="1:17" ht="13.5" customHeight="1" x14ac:dyDescent="0.15">
      <c r="A13" s="21"/>
      <c r="B13" s="21"/>
      <c r="C13" s="21"/>
      <c r="D13" s="21"/>
      <c r="E13" s="64" t="s">
        <v>94</v>
      </c>
      <c r="F13" s="64" t="s">
        <v>95</v>
      </c>
      <c r="G13" s="64" t="s">
        <v>96</v>
      </c>
      <c r="H13" s="64" t="s">
        <v>97</v>
      </c>
      <c r="I13" s="64" t="s">
        <v>98</v>
      </c>
      <c r="J13" s="64" t="s">
        <v>99</v>
      </c>
      <c r="K13" s="64" t="s">
        <v>100</v>
      </c>
      <c r="L13" s="64" t="s">
        <v>101</v>
      </c>
      <c r="M13" s="64" t="s">
        <v>102</v>
      </c>
      <c r="N13" s="64" t="s">
        <v>103</v>
      </c>
      <c r="O13" s="64" t="s">
        <v>104</v>
      </c>
      <c r="P13" s="65" t="s">
        <v>105</v>
      </c>
      <c r="Q13" s="80" t="s">
        <v>106</v>
      </c>
    </row>
    <row r="14" spans="1:17" x14ac:dyDescent="0.15">
      <c r="A14" s="46" t="str">
        <f>IF('第２号様式（申請・報告兼用）'!A29="","",'第２号様式（申請・報告兼用）'!A29)</f>
        <v/>
      </c>
      <c r="B14" s="46" t="str">
        <f>IF('第２号様式（申請・報告兼用）'!B29="","",'第２号様式（申請・報告兼用）'!B29)</f>
        <v/>
      </c>
      <c r="C14" s="46" t="str">
        <f>IF('第２号様式（申請・報告兼用）'!C29="","",'第２号様式（申請・報告兼用）'!C29)</f>
        <v/>
      </c>
      <c r="D14" s="103">
        <f>COUNTIF(E14:P14,"&gt;=1")</f>
        <v>0</v>
      </c>
      <c r="E14" s="106"/>
      <c r="F14" s="106"/>
      <c r="G14" s="106"/>
      <c r="H14" s="106"/>
      <c r="I14" s="106"/>
      <c r="J14" s="106"/>
      <c r="K14" s="106"/>
      <c r="L14" s="106"/>
      <c r="M14" s="106"/>
      <c r="N14" s="106"/>
      <c r="O14" s="106"/>
      <c r="P14" s="106"/>
      <c r="Q14" s="78">
        <f>SUM(E14:P14)</f>
        <v>0</v>
      </c>
    </row>
    <row r="15" spans="1:17" x14ac:dyDescent="0.15">
      <c r="A15" s="46" t="str">
        <f>IF('第２号様式（申請・報告兼用）'!A30="","",'第２号様式（申請・報告兼用）'!A30)</f>
        <v/>
      </c>
      <c r="B15" s="46" t="str">
        <f>IF('第２号様式（申請・報告兼用）'!B30="","",'第２号様式（申請・報告兼用）'!B30)</f>
        <v/>
      </c>
      <c r="C15" s="46" t="str">
        <f>IF('第２号様式（申請・報告兼用）'!C30="","",'第２号様式（申請・報告兼用）'!C30)</f>
        <v/>
      </c>
      <c r="D15" s="103">
        <f>COUNTIF(E15:P15,"&gt;=1")</f>
        <v>0</v>
      </c>
      <c r="E15" s="106"/>
      <c r="F15" s="106"/>
      <c r="G15" s="106"/>
      <c r="H15" s="106"/>
      <c r="I15" s="106"/>
      <c r="J15" s="106"/>
      <c r="K15" s="106"/>
      <c r="L15" s="106"/>
      <c r="M15" s="106"/>
      <c r="N15" s="106"/>
      <c r="O15" s="106"/>
      <c r="P15" s="106"/>
      <c r="Q15" s="78">
        <f t="shared" ref="Q15:Q48" si="0">SUM(E15:P15)</f>
        <v>0</v>
      </c>
    </row>
    <row r="16" spans="1:17" x14ac:dyDescent="0.15">
      <c r="A16" s="46" t="str">
        <f>IF('第２号様式（申請・報告兼用）'!A31="","",'第２号様式（申請・報告兼用）'!A31)</f>
        <v/>
      </c>
      <c r="B16" s="46" t="str">
        <f>IF('第２号様式（申請・報告兼用）'!B31="","",'第２号様式（申請・報告兼用）'!B31)</f>
        <v/>
      </c>
      <c r="C16" s="46" t="str">
        <f>IF('第２号様式（申請・報告兼用）'!C31="","",'第２号様式（申請・報告兼用）'!C31)</f>
        <v/>
      </c>
      <c r="D16" s="103">
        <f t="shared" ref="D16:D48" si="1">COUNTIF(E16:P16,"&gt;=1")</f>
        <v>0</v>
      </c>
      <c r="E16" s="106"/>
      <c r="F16" s="106"/>
      <c r="G16" s="106"/>
      <c r="H16" s="106"/>
      <c r="I16" s="106"/>
      <c r="J16" s="106"/>
      <c r="K16" s="106"/>
      <c r="L16" s="106"/>
      <c r="M16" s="106"/>
      <c r="N16" s="106"/>
      <c r="O16" s="106"/>
      <c r="P16" s="106"/>
      <c r="Q16" s="78">
        <f t="shared" si="0"/>
        <v>0</v>
      </c>
    </row>
    <row r="17" spans="1:17" x14ac:dyDescent="0.15">
      <c r="A17" s="46" t="str">
        <f>IF('第２号様式（申請・報告兼用）'!A32="","",'第２号様式（申請・報告兼用）'!A32)</f>
        <v/>
      </c>
      <c r="B17" s="46" t="str">
        <f>IF('第２号様式（申請・報告兼用）'!B32="","",'第２号様式（申請・報告兼用）'!B32)</f>
        <v/>
      </c>
      <c r="C17" s="46" t="str">
        <f>IF('第２号様式（申請・報告兼用）'!C32="","",'第２号様式（申請・報告兼用）'!C32)</f>
        <v/>
      </c>
      <c r="D17" s="103">
        <f t="shared" si="1"/>
        <v>0</v>
      </c>
      <c r="E17" s="106"/>
      <c r="F17" s="106"/>
      <c r="G17" s="106"/>
      <c r="H17" s="106"/>
      <c r="I17" s="106"/>
      <c r="J17" s="106"/>
      <c r="K17" s="106"/>
      <c r="L17" s="106"/>
      <c r="M17" s="106"/>
      <c r="N17" s="106"/>
      <c r="O17" s="106"/>
      <c r="P17" s="106"/>
      <c r="Q17" s="78">
        <f t="shared" si="0"/>
        <v>0</v>
      </c>
    </row>
    <row r="18" spans="1:17" x14ac:dyDescent="0.15">
      <c r="A18" s="46" t="str">
        <f>IF('第２号様式（申請・報告兼用）'!A33="","",'第２号様式（申請・報告兼用）'!A33)</f>
        <v/>
      </c>
      <c r="B18" s="46" t="str">
        <f>IF('第２号様式（申請・報告兼用）'!B33="","",'第２号様式（申請・報告兼用）'!B33)</f>
        <v/>
      </c>
      <c r="C18" s="46" t="str">
        <f>IF('第２号様式（申請・報告兼用）'!C33="","",'第２号様式（申請・報告兼用）'!C33)</f>
        <v/>
      </c>
      <c r="D18" s="103">
        <f t="shared" si="1"/>
        <v>0</v>
      </c>
      <c r="E18" s="106"/>
      <c r="F18" s="106"/>
      <c r="G18" s="106"/>
      <c r="H18" s="106"/>
      <c r="I18" s="106"/>
      <c r="J18" s="106"/>
      <c r="K18" s="106"/>
      <c r="L18" s="106"/>
      <c r="M18" s="106"/>
      <c r="N18" s="106"/>
      <c r="O18" s="106"/>
      <c r="P18" s="106"/>
      <c r="Q18" s="78">
        <f t="shared" si="0"/>
        <v>0</v>
      </c>
    </row>
    <row r="19" spans="1:17" x14ac:dyDescent="0.15">
      <c r="A19" s="46" t="str">
        <f>IF('第２号様式（申請・報告兼用）'!A34="","",'第２号様式（申請・報告兼用）'!A34)</f>
        <v/>
      </c>
      <c r="B19" s="46" t="str">
        <f>IF('第２号様式（申請・報告兼用）'!B34="","",'第２号様式（申請・報告兼用）'!B34)</f>
        <v/>
      </c>
      <c r="C19" s="46" t="str">
        <f>IF('第２号様式（申請・報告兼用）'!C34="","",'第２号様式（申請・報告兼用）'!C34)</f>
        <v/>
      </c>
      <c r="D19" s="103">
        <f t="shared" si="1"/>
        <v>0</v>
      </c>
      <c r="E19" s="106"/>
      <c r="F19" s="106"/>
      <c r="G19" s="106"/>
      <c r="H19" s="106"/>
      <c r="I19" s="106"/>
      <c r="J19" s="106"/>
      <c r="K19" s="106"/>
      <c r="L19" s="106"/>
      <c r="M19" s="106"/>
      <c r="N19" s="106"/>
      <c r="O19" s="106"/>
      <c r="P19" s="106"/>
      <c r="Q19" s="78">
        <f t="shared" si="0"/>
        <v>0</v>
      </c>
    </row>
    <row r="20" spans="1:17" x14ac:dyDescent="0.15">
      <c r="A20" s="46" t="str">
        <f>IF('第２号様式（申請・報告兼用）'!A35="","",'第２号様式（申請・報告兼用）'!A35)</f>
        <v/>
      </c>
      <c r="B20" s="46" t="str">
        <f>IF('第２号様式（申請・報告兼用）'!B35="","",'第２号様式（申請・報告兼用）'!B35)</f>
        <v/>
      </c>
      <c r="C20" s="46" t="str">
        <f>IF('第２号様式（申請・報告兼用）'!C35="","",'第２号様式（申請・報告兼用）'!C35)</f>
        <v/>
      </c>
      <c r="D20" s="103">
        <f t="shared" si="1"/>
        <v>0</v>
      </c>
      <c r="E20" s="106"/>
      <c r="F20" s="106"/>
      <c r="G20" s="106"/>
      <c r="H20" s="106"/>
      <c r="I20" s="106"/>
      <c r="J20" s="106"/>
      <c r="K20" s="106"/>
      <c r="L20" s="106"/>
      <c r="M20" s="106"/>
      <c r="N20" s="106"/>
      <c r="O20" s="106"/>
      <c r="P20" s="106"/>
      <c r="Q20" s="78">
        <f t="shared" si="0"/>
        <v>0</v>
      </c>
    </row>
    <row r="21" spans="1:17" x14ac:dyDescent="0.15">
      <c r="A21" s="46" t="str">
        <f>IF('第２号様式（申請・報告兼用）'!A36="","",'第２号様式（申請・報告兼用）'!A36)</f>
        <v/>
      </c>
      <c r="B21" s="46" t="str">
        <f>IF('第２号様式（申請・報告兼用）'!B36="","",'第２号様式（申請・報告兼用）'!B36)</f>
        <v/>
      </c>
      <c r="C21" s="46" t="str">
        <f>IF('第２号様式（申請・報告兼用）'!C36="","",'第２号様式（申請・報告兼用）'!C36)</f>
        <v/>
      </c>
      <c r="D21" s="103">
        <f t="shared" si="1"/>
        <v>0</v>
      </c>
      <c r="E21" s="106"/>
      <c r="F21" s="106"/>
      <c r="G21" s="106"/>
      <c r="H21" s="106"/>
      <c r="I21" s="106"/>
      <c r="J21" s="106"/>
      <c r="K21" s="106"/>
      <c r="L21" s="106"/>
      <c r="M21" s="106"/>
      <c r="N21" s="106"/>
      <c r="O21" s="106"/>
      <c r="P21" s="106"/>
      <c r="Q21" s="78">
        <f t="shared" si="0"/>
        <v>0</v>
      </c>
    </row>
    <row r="22" spans="1:17" x14ac:dyDescent="0.15">
      <c r="A22" s="46" t="str">
        <f>IF('第２号様式（申請・報告兼用）'!A37="","",'第２号様式（申請・報告兼用）'!A37)</f>
        <v/>
      </c>
      <c r="B22" s="46" t="str">
        <f>IF('第２号様式（申請・報告兼用）'!B37="","",'第２号様式（申請・報告兼用）'!B37)</f>
        <v/>
      </c>
      <c r="C22" s="46" t="str">
        <f>IF('第２号様式（申請・報告兼用）'!C37="","",'第２号様式（申請・報告兼用）'!C37)</f>
        <v/>
      </c>
      <c r="D22" s="103">
        <f t="shared" si="1"/>
        <v>0</v>
      </c>
      <c r="E22" s="106"/>
      <c r="F22" s="106"/>
      <c r="G22" s="106"/>
      <c r="H22" s="106"/>
      <c r="I22" s="106"/>
      <c r="J22" s="106"/>
      <c r="K22" s="106"/>
      <c r="L22" s="106"/>
      <c r="M22" s="106"/>
      <c r="N22" s="106"/>
      <c r="O22" s="106"/>
      <c r="P22" s="106"/>
      <c r="Q22" s="78">
        <f t="shared" si="0"/>
        <v>0</v>
      </c>
    </row>
    <row r="23" spans="1:17" x14ac:dyDescent="0.15">
      <c r="A23" s="46" t="str">
        <f>IF('第２号様式（申請・報告兼用）'!A38="","",'第２号様式（申請・報告兼用）'!A38)</f>
        <v/>
      </c>
      <c r="B23" s="46" t="str">
        <f>IF('第２号様式（申請・報告兼用）'!B38="","",'第２号様式（申請・報告兼用）'!B38)</f>
        <v/>
      </c>
      <c r="C23" s="46" t="str">
        <f>IF('第２号様式（申請・報告兼用）'!C38="","",'第２号様式（申請・報告兼用）'!C38)</f>
        <v/>
      </c>
      <c r="D23" s="103">
        <f t="shared" si="1"/>
        <v>0</v>
      </c>
      <c r="E23" s="106"/>
      <c r="F23" s="106"/>
      <c r="G23" s="106"/>
      <c r="H23" s="106"/>
      <c r="I23" s="106"/>
      <c r="J23" s="106"/>
      <c r="K23" s="106"/>
      <c r="L23" s="106"/>
      <c r="M23" s="106"/>
      <c r="N23" s="106"/>
      <c r="O23" s="106"/>
      <c r="P23" s="106"/>
      <c r="Q23" s="78">
        <f t="shared" si="0"/>
        <v>0</v>
      </c>
    </row>
    <row r="24" spans="1:17" x14ac:dyDescent="0.15">
      <c r="A24" s="46" t="str">
        <f>IF('第２号様式（申請・報告兼用）'!A39="","",'第２号様式（申請・報告兼用）'!A39)</f>
        <v/>
      </c>
      <c r="B24" s="46" t="str">
        <f>IF('第２号様式（申請・報告兼用）'!B39="","",'第２号様式（申請・報告兼用）'!B39)</f>
        <v/>
      </c>
      <c r="C24" s="46" t="str">
        <f>IF('第２号様式（申請・報告兼用）'!C39="","",'第２号様式（申請・報告兼用）'!C39)</f>
        <v/>
      </c>
      <c r="D24" s="103">
        <f t="shared" si="1"/>
        <v>0</v>
      </c>
      <c r="E24" s="106"/>
      <c r="F24" s="106"/>
      <c r="G24" s="106"/>
      <c r="H24" s="106"/>
      <c r="I24" s="106"/>
      <c r="J24" s="106"/>
      <c r="K24" s="106"/>
      <c r="L24" s="106"/>
      <c r="M24" s="106"/>
      <c r="N24" s="106"/>
      <c r="O24" s="106"/>
      <c r="P24" s="106"/>
      <c r="Q24" s="78">
        <f t="shared" si="0"/>
        <v>0</v>
      </c>
    </row>
    <row r="25" spans="1:17" x14ac:dyDescent="0.15">
      <c r="A25" s="46" t="str">
        <f>IF('第２号様式（申請・報告兼用）'!A40="","",'第２号様式（申請・報告兼用）'!A40)</f>
        <v/>
      </c>
      <c r="B25" s="46" t="str">
        <f>IF('第２号様式（申請・報告兼用）'!B40="","",'第２号様式（申請・報告兼用）'!B40)</f>
        <v/>
      </c>
      <c r="C25" s="46" t="str">
        <f>IF('第２号様式（申請・報告兼用）'!C40="","",'第２号様式（申請・報告兼用）'!C40)</f>
        <v/>
      </c>
      <c r="D25" s="103">
        <f t="shared" si="1"/>
        <v>0</v>
      </c>
      <c r="E25" s="106"/>
      <c r="F25" s="106"/>
      <c r="G25" s="106"/>
      <c r="H25" s="106"/>
      <c r="I25" s="106"/>
      <c r="J25" s="106"/>
      <c r="K25" s="106"/>
      <c r="L25" s="106"/>
      <c r="M25" s="106"/>
      <c r="N25" s="106"/>
      <c r="O25" s="106"/>
      <c r="P25" s="106"/>
      <c r="Q25" s="78">
        <f t="shared" si="0"/>
        <v>0</v>
      </c>
    </row>
    <row r="26" spans="1:17" x14ac:dyDescent="0.15">
      <c r="A26" s="46" t="str">
        <f>IF('第２号様式（申請・報告兼用）'!A41="","",'第２号様式（申請・報告兼用）'!A41)</f>
        <v/>
      </c>
      <c r="B26" s="46" t="str">
        <f>IF('第２号様式（申請・報告兼用）'!B41="","",'第２号様式（申請・報告兼用）'!B41)</f>
        <v/>
      </c>
      <c r="C26" s="46" t="str">
        <f>IF('第２号様式（申請・報告兼用）'!C41="","",'第２号様式（申請・報告兼用）'!C41)</f>
        <v/>
      </c>
      <c r="D26" s="103">
        <f t="shared" si="1"/>
        <v>0</v>
      </c>
      <c r="E26" s="106"/>
      <c r="F26" s="106"/>
      <c r="G26" s="106"/>
      <c r="H26" s="106"/>
      <c r="I26" s="106"/>
      <c r="J26" s="106"/>
      <c r="K26" s="106"/>
      <c r="L26" s="106"/>
      <c r="M26" s="106"/>
      <c r="N26" s="106"/>
      <c r="O26" s="106"/>
      <c r="P26" s="106"/>
      <c r="Q26" s="78">
        <f t="shared" si="0"/>
        <v>0</v>
      </c>
    </row>
    <row r="27" spans="1:17" x14ac:dyDescent="0.15">
      <c r="A27" s="46" t="str">
        <f>IF('第２号様式（申請・報告兼用）'!A42="","",'第２号様式（申請・報告兼用）'!A42)</f>
        <v/>
      </c>
      <c r="B27" s="46" t="str">
        <f>IF('第２号様式（申請・報告兼用）'!B42="","",'第２号様式（申請・報告兼用）'!B42)</f>
        <v/>
      </c>
      <c r="C27" s="46" t="str">
        <f>IF('第２号様式（申請・報告兼用）'!C42="","",'第２号様式（申請・報告兼用）'!C42)</f>
        <v/>
      </c>
      <c r="D27" s="103">
        <f t="shared" si="1"/>
        <v>0</v>
      </c>
      <c r="E27" s="106"/>
      <c r="F27" s="106"/>
      <c r="G27" s="106"/>
      <c r="H27" s="106"/>
      <c r="I27" s="106"/>
      <c r="J27" s="106"/>
      <c r="K27" s="106"/>
      <c r="L27" s="106"/>
      <c r="M27" s="106"/>
      <c r="N27" s="106"/>
      <c r="O27" s="106"/>
      <c r="P27" s="106"/>
      <c r="Q27" s="78">
        <f t="shared" si="0"/>
        <v>0</v>
      </c>
    </row>
    <row r="28" spans="1:17" x14ac:dyDescent="0.15">
      <c r="A28" s="46" t="str">
        <f>IF('第２号様式（申請・報告兼用）'!A43="","",'第２号様式（申請・報告兼用）'!A43)</f>
        <v/>
      </c>
      <c r="B28" s="46" t="str">
        <f>IF('第２号様式（申請・報告兼用）'!B43="","",'第２号様式（申請・報告兼用）'!B43)</f>
        <v/>
      </c>
      <c r="C28" s="46" t="str">
        <f>IF('第２号様式（申請・報告兼用）'!C43="","",'第２号様式（申請・報告兼用）'!C43)</f>
        <v/>
      </c>
      <c r="D28" s="103">
        <f t="shared" si="1"/>
        <v>0</v>
      </c>
      <c r="E28" s="106"/>
      <c r="F28" s="106"/>
      <c r="G28" s="106"/>
      <c r="H28" s="106"/>
      <c r="I28" s="106"/>
      <c r="J28" s="106"/>
      <c r="K28" s="106"/>
      <c r="L28" s="106"/>
      <c r="M28" s="106"/>
      <c r="N28" s="106"/>
      <c r="O28" s="106"/>
      <c r="P28" s="106"/>
      <c r="Q28" s="78">
        <f t="shared" si="0"/>
        <v>0</v>
      </c>
    </row>
    <row r="29" spans="1:17" x14ac:dyDescent="0.15">
      <c r="A29" s="46" t="str">
        <f>IF('第２号様式（申請・報告兼用）'!A44="","",'第２号様式（申請・報告兼用）'!A44)</f>
        <v/>
      </c>
      <c r="B29" s="46" t="str">
        <f>IF('第２号様式（申請・報告兼用）'!B44="","",'第２号様式（申請・報告兼用）'!B44)</f>
        <v/>
      </c>
      <c r="C29" s="46" t="str">
        <f>IF('第２号様式（申請・報告兼用）'!C44="","",'第２号様式（申請・報告兼用）'!C44)</f>
        <v/>
      </c>
      <c r="D29" s="103">
        <f t="shared" si="1"/>
        <v>0</v>
      </c>
      <c r="E29" s="106"/>
      <c r="F29" s="106"/>
      <c r="G29" s="106"/>
      <c r="H29" s="106"/>
      <c r="I29" s="106"/>
      <c r="J29" s="106"/>
      <c r="K29" s="106"/>
      <c r="L29" s="106"/>
      <c r="M29" s="106"/>
      <c r="N29" s="106"/>
      <c r="O29" s="106"/>
      <c r="P29" s="106"/>
      <c r="Q29" s="78">
        <f t="shared" si="0"/>
        <v>0</v>
      </c>
    </row>
    <row r="30" spans="1:17" x14ac:dyDescent="0.15">
      <c r="A30" s="46" t="str">
        <f>IF('第２号様式（申請・報告兼用）'!A45="","",'第２号様式（申請・報告兼用）'!A45)</f>
        <v/>
      </c>
      <c r="B30" s="46" t="str">
        <f>IF('第２号様式（申請・報告兼用）'!B45="","",'第２号様式（申請・報告兼用）'!B45)</f>
        <v/>
      </c>
      <c r="C30" s="46" t="str">
        <f>IF('第２号様式（申請・報告兼用）'!C45="","",'第２号様式（申請・報告兼用）'!C45)</f>
        <v/>
      </c>
      <c r="D30" s="103">
        <f t="shared" si="1"/>
        <v>0</v>
      </c>
      <c r="E30" s="106"/>
      <c r="F30" s="106"/>
      <c r="G30" s="106"/>
      <c r="H30" s="106"/>
      <c r="I30" s="106"/>
      <c r="J30" s="106"/>
      <c r="K30" s="106"/>
      <c r="L30" s="106"/>
      <c r="M30" s="106"/>
      <c r="N30" s="106"/>
      <c r="O30" s="106"/>
      <c r="P30" s="106"/>
      <c r="Q30" s="78">
        <f t="shared" si="0"/>
        <v>0</v>
      </c>
    </row>
    <row r="31" spans="1:17" x14ac:dyDescent="0.15">
      <c r="A31" s="46" t="str">
        <f>IF('第２号様式（申請・報告兼用）'!A46="","",'第２号様式（申請・報告兼用）'!A46)</f>
        <v/>
      </c>
      <c r="B31" s="46" t="str">
        <f>IF('第２号様式（申請・報告兼用）'!B46="","",'第２号様式（申請・報告兼用）'!B46)</f>
        <v/>
      </c>
      <c r="C31" s="46" t="str">
        <f>IF('第２号様式（申請・報告兼用）'!C46="","",'第２号様式（申請・報告兼用）'!C46)</f>
        <v/>
      </c>
      <c r="D31" s="103">
        <f t="shared" si="1"/>
        <v>0</v>
      </c>
      <c r="E31" s="106"/>
      <c r="F31" s="106"/>
      <c r="G31" s="106"/>
      <c r="H31" s="106"/>
      <c r="I31" s="106"/>
      <c r="J31" s="106"/>
      <c r="K31" s="106"/>
      <c r="L31" s="106"/>
      <c r="M31" s="106"/>
      <c r="N31" s="106"/>
      <c r="O31" s="106"/>
      <c r="P31" s="106"/>
      <c r="Q31" s="78">
        <f t="shared" si="0"/>
        <v>0</v>
      </c>
    </row>
    <row r="32" spans="1:17" x14ac:dyDescent="0.15">
      <c r="A32" s="46" t="str">
        <f>IF('第２号様式（申請・報告兼用）'!A47="","",'第２号様式（申請・報告兼用）'!A47)</f>
        <v/>
      </c>
      <c r="B32" s="46" t="str">
        <f>IF('第２号様式（申請・報告兼用）'!B47="","",'第２号様式（申請・報告兼用）'!B47)</f>
        <v/>
      </c>
      <c r="C32" s="46" t="str">
        <f>IF('第２号様式（申請・報告兼用）'!C47="","",'第２号様式（申請・報告兼用）'!C47)</f>
        <v/>
      </c>
      <c r="D32" s="103">
        <f t="shared" si="1"/>
        <v>0</v>
      </c>
      <c r="E32" s="106"/>
      <c r="F32" s="106"/>
      <c r="G32" s="106"/>
      <c r="H32" s="106"/>
      <c r="I32" s="106"/>
      <c r="J32" s="106"/>
      <c r="K32" s="106"/>
      <c r="L32" s="106"/>
      <c r="M32" s="106"/>
      <c r="N32" s="106"/>
      <c r="O32" s="106"/>
      <c r="P32" s="106"/>
      <c r="Q32" s="78">
        <f t="shared" si="0"/>
        <v>0</v>
      </c>
    </row>
    <row r="33" spans="1:17" x14ac:dyDescent="0.15">
      <c r="A33" s="46" t="str">
        <f>IF('第２号様式（申請・報告兼用）'!A48="","",'第２号様式（申請・報告兼用）'!A48)</f>
        <v/>
      </c>
      <c r="B33" s="46" t="str">
        <f>IF('第２号様式（申請・報告兼用）'!B48="","",'第２号様式（申請・報告兼用）'!B48)</f>
        <v/>
      </c>
      <c r="C33" s="46" t="str">
        <f>IF('第２号様式（申請・報告兼用）'!C48="","",'第２号様式（申請・報告兼用）'!C48)</f>
        <v/>
      </c>
      <c r="D33" s="103">
        <f t="shared" si="1"/>
        <v>0</v>
      </c>
      <c r="E33" s="106"/>
      <c r="F33" s="106"/>
      <c r="G33" s="106"/>
      <c r="H33" s="106"/>
      <c r="I33" s="106"/>
      <c r="J33" s="106"/>
      <c r="K33" s="106"/>
      <c r="L33" s="106"/>
      <c r="M33" s="106"/>
      <c r="N33" s="106"/>
      <c r="O33" s="106"/>
      <c r="P33" s="106"/>
      <c r="Q33" s="78">
        <f t="shared" si="0"/>
        <v>0</v>
      </c>
    </row>
    <row r="34" spans="1:17" x14ac:dyDescent="0.15">
      <c r="A34" s="46" t="str">
        <f>IF('第２号様式（申請・報告兼用）'!A49="","",'第２号様式（申請・報告兼用）'!A49)</f>
        <v/>
      </c>
      <c r="B34" s="46" t="str">
        <f>IF('第２号様式（申請・報告兼用）'!B49="","",'第２号様式（申請・報告兼用）'!B49)</f>
        <v/>
      </c>
      <c r="C34" s="46" t="str">
        <f>IF('第２号様式（申請・報告兼用）'!C49="","",'第２号様式（申請・報告兼用）'!C49)</f>
        <v/>
      </c>
      <c r="D34" s="103">
        <f t="shared" si="1"/>
        <v>0</v>
      </c>
      <c r="E34" s="106"/>
      <c r="F34" s="106"/>
      <c r="G34" s="106"/>
      <c r="H34" s="106"/>
      <c r="I34" s="106"/>
      <c r="J34" s="106"/>
      <c r="K34" s="106"/>
      <c r="L34" s="106"/>
      <c r="M34" s="106"/>
      <c r="N34" s="106"/>
      <c r="O34" s="106"/>
      <c r="P34" s="106"/>
      <c r="Q34" s="78">
        <f t="shared" si="0"/>
        <v>0</v>
      </c>
    </row>
    <row r="35" spans="1:17" x14ac:dyDescent="0.15">
      <c r="A35" s="46" t="str">
        <f>IF('第２号様式（申請・報告兼用）'!A50="","",'第２号様式（申請・報告兼用）'!A50)</f>
        <v/>
      </c>
      <c r="B35" s="46" t="str">
        <f>IF('第２号様式（申請・報告兼用）'!B50="","",'第２号様式（申請・報告兼用）'!B50)</f>
        <v/>
      </c>
      <c r="C35" s="46" t="str">
        <f>IF('第２号様式（申請・報告兼用）'!C50="","",'第２号様式（申請・報告兼用）'!C50)</f>
        <v/>
      </c>
      <c r="D35" s="103">
        <f t="shared" si="1"/>
        <v>0</v>
      </c>
      <c r="E35" s="106"/>
      <c r="F35" s="106"/>
      <c r="G35" s="106"/>
      <c r="H35" s="106"/>
      <c r="I35" s="106"/>
      <c r="J35" s="106"/>
      <c r="K35" s="106"/>
      <c r="L35" s="106"/>
      <c r="M35" s="106"/>
      <c r="N35" s="106"/>
      <c r="O35" s="106"/>
      <c r="P35" s="106"/>
      <c r="Q35" s="78">
        <f t="shared" si="0"/>
        <v>0</v>
      </c>
    </row>
    <row r="36" spans="1:17" x14ac:dyDescent="0.15">
      <c r="A36" s="46" t="str">
        <f>IF('第２号様式（申請・報告兼用）'!A51="","",'第２号様式（申請・報告兼用）'!A51)</f>
        <v/>
      </c>
      <c r="B36" s="46" t="str">
        <f>IF('第２号様式（申請・報告兼用）'!B51="","",'第２号様式（申請・報告兼用）'!B51)</f>
        <v/>
      </c>
      <c r="C36" s="46" t="str">
        <f>IF('第２号様式（申請・報告兼用）'!C51="","",'第２号様式（申請・報告兼用）'!C51)</f>
        <v/>
      </c>
      <c r="D36" s="103">
        <f t="shared" si="1"/>
        <v>0</v>
      </c>
      <c r="E36" s="106"/>
      <c r="F36" s="106"/>
      <c r="G36" s="106"/>
      <c r="H36" s="106"/>
      <c r="I36" s="106"/>
      <c r="J36" s="106"/>
      <c r="K36" s="106"/>
      <c r="L36" s="106"/>
      <c r="M36" s="106"/>
      <c r="N36" s="106"/>
      <c r="O36" s="106"/>
      <c r="P36" s="106"/>
      <c r="Q36" s="78">
        <f t="shared" si="0"/>
        <v>0</v>
      </c>
    </row>
    <row r="37" spans="1:17" x14ac:dyDescent="0.15">
      <c r="A37" s="46" t="str">
        <f>IF('第２号様式（申請・報告兼用）'!A52="","",'第２号様式（申請・報告兼用）'!A52)</f>
        <v/>
      </c>
      <c r="B37" s="46" t="str">
        <f>IF('第２号様式（申請・報告兼用）'!B52="","",'第２号様式（申請・報告兼用）'!B52)</f>
        <v/>
      </c>
      <c r="C37" s="46" t="str">
        <f>IF('第２号様式（申請・報告兼用）'!C52="","",'第２号様式（申請・報告兼用）'!C52)</f>
        <v/>
      </c>
      <c r="D37" s="103">
        <f t="shared" si="1"/>
        <v>0</v>
      </c>
      <c r="E37" s="106"/>
      <c r="F37" s="106"/>
      <c r="G37" s="106"/>
      <c r="H37" s="106"/>
      <c r="I37" s="106"/>
      <c r="J37" s="106"/>
      <c r="K37" s="106"/>
      <c r="L37" s="106"/>
      <c r="M37" s="106"/>
      <c r="N37" s="106"/>
      <c r="O37" s="106"/>
      <c r="P37" s="106"/>
      <c r="Q37" s="78">
        <f t="shared" si="0"/>
        <v>0</v>
      </c>
    </row>
    <row r="38" spans="1:17" x14ac:dyDescent="0.15">
      <c r="A38" s="46" t="str">
        <f>IF('第２号様式（申請・報告兼用）'!A53="","",'第２号様式（申請・報告兼用）'!A53)</f>
        <v/>
      </c>
      <c r="B38" s="46" t="str">
        <f>IF('第２号様式（申請・報告兼用）'!B53="","",'第２号様式（申請・報告兼用）'!B53)</f>
        <v/>
      </c>
      <c r="C38" s="46" t="str">
        <f>IF('第２号様式（申請・報告兼用）'!C53="","",'第２号様式（申請・報告兼用）'!C53)</f>
        <v/>
      </c>
      <c r="D38" s="103">
        <f t="shared" si="1"/>
        <v>0</v>
      </c>
      <c r="E38" s="106"/>
      <c r="F38" s="106"/>
      <c r="G38" s="106"/>
      <c r="H38" s="106"/>
      <c r="I38" s="106"/>
      <c r="J38" s="106"/>
      <c r="K38" s="106"/>
      <c r="L38" s="106"/>
      <c r="M38" s="106"/>
      <c r="N38" s="106"/>
      <c r="O38" s="106"/>
      <c r="P38" s="106"/>
      <c r="Q38" s="78">
        <f t="shared" si="0"/>
        <v>0</v>
      </c>
    </row>
    <row r="39" spans="1:17" x14ac:dyDescent="0.15">
      <c r="A39" s="46" t="str">
        <f>IF('第２号様式（申請・報告兼用）'!A54="","",'第２号様式（申請・報告兼用）'!A54)</f>
        <v/>
      </c>
      <c r="B39" s="46" t="str">
        <f>IF('第２号様式（申請・報告兼用）'!B54="","",'第２号様式（申請・報告兼用）'!B54)</f>
        <v/>
      </c>
      <c r="C39" s="46" t="str">
        <f>IF('第２号様式（申請・報告兼用）'!C54="","",'第２号様式（申請・報告兼用）'!C54)</f>
        <v/>
      </c>
      <c r="D39" s="103">
        <f t="shared" si="1"/>
        <v>0</v>
      </c>
      <c r="E39" s="106"/>
      <c r="F39" s="106"/>
      <c r="G39" s="106"/>
      <c r="H39" s="106"/>
      <c r="I39" s="106"/>
      <c r="J39" s="106"/>
      <c r="K39" s="106"/>
      <c r="L39" s="106"/>
      <c r="M39" s="106"/>
      <c r="N39" s="106"/>
      <c r="O39" s="106"/>
      <c r="P39" s="106"/>
      <c r="Q39" s="78">
        <f t="shared" si="0"/>
        <v>0</v>
      </c>
    </row>
    <row r="40" spans="1:17" x14ac:dyDescent="0.15">
      <c r="A40" s="46" t="str">
        <f>IF('第２号様式（申請・報告兼用）'!A55="","",'第２号様式（申請・報告兼用）'!A55)</f>
        <v/>
      </c>
      <c r="B40" s="46" t="str">
        <f>IF('第２号様式（申請・報告兼用）'!B55="","",'第２号様式（申請・報告兼用）'!B55)</f>
        <v/>
      </c>
      <c r="C40" s="46" t="str">
        <f>IF('第２号様式（申請・報告兼用）'!C55="","",'第２号様式（申請・報告兼用）'!C55)</f>
        <v/>
      </c>
      <c r="D40" s="103">
        <f t="shared" si="1"/>
        <v>0</v>
      </c>
      <c r="E40" s="106"/>
      <c r="F40" s="106"/>
      <c r="G40" s="106"/>
      <c r="H40" s="106"/>
      <c r="I40" s="106"/>
      <c r="J40" s="106"/>
      <c r="K40" s="106"/>
      <c r="L40" s="106"/>
      <c r="M40" s="106"/>
      <c r="N40" s="106"/>
      <c r="O40" s="106"/>
      <c r="P40" s="106"/>
      <c r="Q40" s="78">
        <f t="shared" si="0"/>
        <v>0</v>
      </c>
    </row>
    <row r="41" spans="1:17" x14ac:dyDescent="0.15">
      <c r="A41" s="46" t="str">
        <f>IF('第２号様式（申請・報告兼用）'!A56="","",'第２号様式（申請・報告兼用）'!A56)</f>
        <v/>
      </c>
      <c r="B41" s="46" t="str">
        <f>IF('第２号様式（申請・報告兼用）'!B56="","",'第２号様式（申請・報告兼用）'!B56)</f>
        <v/>
      </c>
      <c r="C41" s="46" t="str">
        <f>IF('第２号様式（申請・報告兼用）'!C56="","",'第２号様式（申請・報告兼用）'!C56)</f>
        <v/>
      </c>
      <c r="D41" s="103">
        <f t="shared" si="1"/>
        <v>0</v>
      </c>
      <c r="E41" s="106"/>
      <c r="F41" s="106"/>
      <c r="G41" s="106"/>
      <c r="H41" s="106"/>
      <c r="I41" s="106"/>
      <c r="J41" s="106"/>
      <c r="K41" s="106"/>
      <c r="L41" s="106"/>
      <c r="M41" s="106"/>
      <c r="N41" s="106"/>
      <c r="O41" s="106"/>
      <c r="P41" s="106"/>
      <c r="Q41" s="78">
        <f t="shared" si="0"/>
        <v>0</v>
      </c>
    </row>
    <row r="42" spans="1:17" x14ac:dyDescent="0.15">
      <c r="A42" s="46" t="str">
        <f>IF('第２号様式（申請・報告兼用）'!A57="","",'第２号様式（申請・報告兼用）'!A57)</f>
        <v/>
      </c>
      <c r="B42" s="46" t="str">
        <f>IF('第２号様式（申請・報告兼用）'!B57="","",'第２号様式（申請・報告兼用）'!B57)</f>
        <v/>
      </c>
      <c r="C42" s="46" t="str">
        <f>IF('第２号様式（申請・報告兼用）'!C57="","",'第２号様式（申請・報告兼用）'!C57)</f>
        <v/>
      </c>
      <c r="D42" s="103">
        <f t="shared" si="1"/>
        <v>0</v>
      </c>
      <c r="E42" s="106"/>
      <c r="F42" s="106"/>
      <c r="G42" s="106"/>
      <c r="H42" s="106"/>
      <c r="I42" s="106"/>
      <c r="J42" s="106"/>
      <c r="K42" s="106"/>
      <c r="L42" s="106"/>
      <c r="M42" s="106"/>
      <c r="N42" s="106"/>
      <c r="O42" s="106"/>
      <c r="P42" s="106"/>
      <c r="Q42" s="78">
        <f t="shared" si="0"/>
        <v>0</v>
      </c>
    </row>
    <row r="43" spans="1:17" x14ac:dyDescent="0.15">
      <c r="A43" s="46" t="str">
        <f>IF('第２号様式（申請・報告兼用）'!A58="","",'第２号様式（申請・報告兼用）'!A58)</f>
        <v/>
      </c>
      <c r="B43" s="46" t="str">
        <f>IF('第２号様式（申請・報告兼用）'!B58="","",'第２号様式（申請・報告兼用）'!B58)</f>
        <v/>
      </c>
      <c r="C43" s="46" t="str">
        <f>IF('第２号様式（申請・報告兼用）'!C58="","",'第２号様式（申請・報告兼用）'!C58)</f>
        <v/>
      </c>
      <c r="D43" s="103">
        <f t="shared" si="1"/>
        <v>0</v>
      </c>
      <c r="E43" s="106"/>
      <c r="F43" s="106"/>
      <c r="G43" s="106"/>
      <c r="H43" s="106"/>
      <c r="I43" s="106"/>
      <c r="J43" s="106"/>
      <c r="K43" s="106"/>
      <c r="L43" s="106"/>
      <c r="M43" s="106"/>
      <c r="N43" s="106"/>
      <c r="O43" s="106"/>
      <c r="P43" s="106"/>
      <c r="Q43" s="78">
        <f t="shared" si="0"/>
        <v>0</v>
      </c>
    </row>
    <row r="44" spans="1:17" x14ac:dyDescent="0.15">
      <c r="A44" s="46" t="str">
        <f>IF('第２号様式（申請・報告兼用）'!A59="","",'第２号様式（申請・報告兼用）'!A59)</f>
        <v/>
      </c>
      <c r="B44" s="46" t="str">
        <f>IF('第２号様式（申請・報告兼用）'!B59="","",'第２号様式（申請・報告兼用）'!B59)</f>
        <v/>
      </c>
      <c r="C44" s="46" t="str">
        <f>IF('第２号様式（申請・報告兼用）'!C59="","",'第２号様式（申請・報告兼用）'!C59)</f>
        <v/>
      </c>
      <c r="D44" s="103">
        <f t="shared" si="1"/>
        <v>0</v>
      </c>
      <c r="E44" s="106"/>
      <c r="F44" s="106"/>
      <c r="G44" s="106"/>
      <c r="H44" s="106"/>
      <c r="I44" s="106"/>
      <c r="J44" s="106"/>
      <c r="K44" s="106"/>
      <c r="L44" s="106"/>
      <c r="M44" s="106"/>
      <c r="N44" s="106"/>
      <c r="O44" s="106"/>
      <c r="P44" s="106"/>
      <c r="Q44" s="78">
        <f t="shared" si="0"/>
        <v>0</v>
      </c>
    </row>
    <row r="45" spans="1:17" x14ac:dyDescent="0.15">
      <c r="A45" s="46" t="str">
        <f>IF('第２号様式（申請・報告兼用）'!A60="","",'第２号様式（申請・報告兼用）'!A60)</f>
        <v/>
      </c>
      <c r="B45" s="46" t="str">
        <f>IF('第２号様式（申請・報告兼用）'!B60="","",'第２号様式（申請・報告兼用）'!B60)</f>
        <v/>
      </c>
      <c r="C45" s="46" t="str">
        <f>IF('第２号様式（申請・報告兼用）'!C60="","",'第２号様式（申請・報告兼用）'!C60)</f>
        <v/>
      </c>
      <c r="D45" s="103">
        <f t="shared" si="1"/>
        <v>0</v>
      </c>
      <c r="E45" s="106"/>
      <c r="F45" s="106"/>
      <c r="G45" s="106"/>
      <c r="H45" s="106"/>
      <c r="I45" s="106"/>
      <c r="J45" s="106"/>
      <c r="K45" s="106"/>
      <c r="L45" s="106"/>
      <c r="M45" s="106"/>
      <c r="N45" s="106"/>
      <c r="O45" s="106"/>
      <c r="P45" s="106"/>
      <c r="Q45" s="78">
        <f t="shared" si="0"/>
        <v>0</v>
      </c>
    </row>
    <row r="46" spans="1:17" x14ac:dyDescent="0.15">
      <c r="A46" s="46" t="str">
        <f>IF('第２号様式（申請・報告兼用）'!A61="","",'第２号様式（申請・報告兼用）'!A61)</f>
        <v/>
      </c>
      <c r="B46" s="46" t="str">
        <f>IF('第２号様式（申請・報告兼用）'!B61="","",'第２号様式（申請・報告兼用）'!B61)</f>
        <v/>
      </c>
      <c r="C46" s="46" t="str">
        <f>IF('第２号様式（申請・報告兼用）'!C61="","",'第２号様式（申請・報告兼用）'!C61)</f>
        <v/>
      </c>
      <c r="D46" s="103">
        <f t="shared" si="1"/>
        <v>0</v>
      </c>
      <c r="E46" s="106"/>
      <c r="F46" s="106"/>
      <c r="G46" s="106"/>
      <c r="H46" s="106"/>
      <c r="I46" s="106"/>
      <c r="J46" s="106"/>
      <c r="K46" s="106"/>
      <c r="L46" s="106"/>
      <c r="M46" s="106"/>
      <c r="N46" s="106"/>
      <c r="O46" s="106"/>
      <c r="P46" s="106"/>
      <c r="Q46" s="78">
        <f t="shared" si="0"/>
        <v>0</v>
      </c>
    </row>
    <row r="47" spans="1:17" x14ac:dyDescent="0.15">
      <c r="A47" s="46" t="str">
        <f>IF('第２号様式（申請・報告兼用）'!A62="","",'第２号様式（申請・報告兼用）'!A62)</f>
        <v/>
      </c>
      <c r="B47" s="46" t="str">
        <f>IF('第２号様式（申請・報告兼用）'!B62="","",'第２号様式（申請・報告兼用）'!B62)</f>
        <v/>
      </c>
      <c r="C47" s="46" t="str">
        <f>IF('第２号様式（申請・報告兼用）'!C62="","",'第２号様式（申請・報告兼用）'!C62)</f>
        <v/>
      </c>
      <c r="D47" s="103">
        <f t="shared" si="1"/>
        <v>0</v>
      </c>
      <c r="E47" s="106"/>
      <c r="F47" s="106"/>
      <c r="G47" s="106"/>
      <c r="H47" s="106"/>
      <c r="I47" s="106"/>
      <c r="J47" s="106"/>
      <c r="K47" s="106"/>
      <c r="L47" s="106"/>
      <c r="M47" s="106"/>
      <c r="N47" s="106"/>
      <c r="O47" s="106"/>
      <c r="P47" s="106"/>
      <c r="Q47" s="78">
        <f t="shared" si="0"/>
        <v>0</v>
      </c>
    </row>
    <row r="48" spans="1:17" x14ac:dyDescent="0.15">
      <c r="A48" s="46" t="str">
        <f>IF('第２号様式（申請・報告兼用）'!A63="","",'第２号様式（申請・報告兼用）'!A63)</f>
        <v/>
      </c>
      <c r="B48" s="46" t="str">
        <f>IF('第２号様式（申請・報告兼用）'!B63="","",'第２号様式（申請・報告兼用）'!B63)</f>
        <v/>
      </c>
      <c r="C48" s="46" t="str">
        <f>IF('第２号様式（申請・報告兼用）'!C63="","",'第２号様式（申請・報告兼用）'!C63)</f>
        <v/>
      </c>
      <c r="D48" s="103">
        <f t="shared" si="1"/>
        <v>0</v>
      </c>
      <c r="E48" s="106"/>
      <c r="F48" s="106"/>
      <c r="G48" s="106"/>
      <c r="H48" s="106"/>
      <c r="I48" s="106"/>
      <c r="J48" s="106"/>
      <c r="K48" s="106"/>
      <c r="L48" s="106"/>
      <c r="M48" s="106"/>
      <c r="N48" s="106"/>
      <c r="O48" s="106"/>
      <c r="P48" s="106"/>
      <c r="Q48" s="78">
        <f t="shared" si="0"/>
        <v>0</v>
      </c>
    </row>
    <row r="49" spans="1:17" s="22" customFormat="1" ht="30" customHeight="1" x14ac:dyDescent="0.15">
      <c r="A49" s="47">
        <f>IF('補助資料②（申請・報告兼用）'!B56="","",'補助資料②（申請・報告兼用）'!B56)</f>
        <v>0</v>
      </c>
      <c r="B49" s="48"/>
      <c r="C49" s="48"/>
      <c r="D49" s="107">
        <f>SUM(D14:D48)</f>
        <v>0</v>
      </c>
      <c r="E49" s="33"/>
      <c r="F49" s="33"/>
      <c r="G49" s="33"/>
      <c r="H49" s="33"/>
      <c r="I49" s="33"/>
      <c r="J49" s="33"/>
      <c r="K49" s="33"/>
      <c r="L49" s="33"/>
      <c r="M49" s="33"/>
      <c r="N49" s="33"/>
      <c r="O49" s="33"/>
      <c r="P49" s="33"/>
      <c r="Q49" s="33"/>
    </row>
    <row r="50" spans="1:17" s="22" customFormat="1" x14ac:dyDescent="0.15">
      <c r="A50" s="66"/>
      <c r="B50" s="67"/>
      <c r="C50" s="67"/>
      <c r="D50" s="68"/>
      <c r="E50" s="33"/>
      <c r="F50" s="33"/>
      <c r="G50" s="33"/>
      <c r="H50" s="33"/>
      <c r="I50" s="33"/>
      <c r="J50" s="33"/>
      <c r="K50" s="33"/>
      <c r="L50" s="33"/>
      <c r="M50" s="33"/>
      <c r="N50" s="33"/>
      <c r="O50" s="33"/>
      <c r="P50" s="33"/>
      <c r="Q50" s="33"/>
    </row>
    <row r="51" spans="1:17" s="70" customFormat="1" ht="12" x14ac:dyDescent="0.15">
      <c r="A51" s="69" t="s">
        <v>107</v>
      </c>
      <c r="B51" s="69"/>
      <c r="C51" s="69"/>
      <c r="D51" s="69"/>
    </row>
    <row r="52" spans="1:17" s="70" customFormat="1" ht="12" x14ac:dyDescent="0.15">
      <c r="A52" s="69"/>
      <c r="B52" s="69"/>
      <c r="C52" s="69"/>
      <c r="D52" s="69"/>
    </row>
    <row r="53" spans="1:17" s="70" customFormat="1" ht="12" x14ac:dyDescent="0.15">
      <c r="A53" s="211" t="s">
        <v>108</v>
      </c>
      <c r="B53" s="211"/>
      <c r="C53" s="211"/>
      <c r="D53" s="211"/>
      <c r="E53" s="130"/>
      <c r="F53" s="130"/>
      <c r="G53" s="130"/>
      <c r="H53" s="130"/>
      <c r="I53" s="130"/>
      <c r="J53" s="130"/>
      <c r="K53" s="130"/>
      <c r="L53" s="130"/>
      <c r="M53" s="130"/>
      <c r="N53" s="130"/>
      <c r="O53" s="130"/>
      <c r="P53" s="130"/>
      <c r="Q53" s="130"/>
    </row>
    <row r="54" spans="1:17" s="70" customFormat="1" ht="12" x14ac:dyDescent="0.15">
      <c r="A54" s="130"/>
      <c r="B54" s="130"/>
      <c r="C54" s="130"/>
      <c r="D54" s="130"/>
      <c r="E54" s="130"/>
      <c r="F54" s="130"/>
      <c r="G54" s="130"/>
      <c r="H54" s="130"/>
      <c r="I54" s="130"/>
      <c r="J54" s="130"/>
      <c r="K54" s="130"/>
      <c r="L54" s="130"/>
      <c r="M54" s="130"/>
      <c r="N54" s="130"/>
      <c r="O54" s="130"/>
      <c r="P54" s="130"/>
      <c r="Q54" s="130"/>
    </row>
    <row r="55" spans="1:17" s="70" customFormat="1" ht="18.75" customHeight="1" x14ac:dyDescent="0.15">
      <c r="A55" s="130" t="s">
        <v>109</v>
      </c>
      <c r="B55" s="200"/>
      <c r="C55" s="200"/>
      <c r="D55" s="200"/>
      <c r="E55" s="130"/>
      <c r="F55" s="130"/>
      <c r="G55" s="130"/>
      <c r="H55" s="130"/>
      <c r="I55" s="130"/>
      <c r="J55" s="130"/>
      <c r="K55" s="130"/>
      <c r="L55" s="130"/>
      <c r="M55" s="130"/>
      <c r="N55" s="130"/>
      <c r="O55" s="130"/>
      <c r="P55" s="130"/>
      <c r="Q55" s="130"/>
    </row>
    <row r="56" spans="1:17" s="70" customFormat="1" ht="18.75" customHeight="1" x14ac:dyDescent="0.15">
      <c r="A56" s="130" t="s">
        <v>110</v>
      </c>
      <c r="B56" s="200"/>
      <c r="C56" s="200"/>
      <c r="D56" s="200"/>
      <c r="E56" s="130"/>
      <c r="F56" s="130"/>
      <c r="G56" s="130"/>
      <c r="H56" s="130"/>
      <c r="I56" s="130"/>
      <c r="J56" s="130"/>
      <c r="K56" s="130"/>
      <c r="L56" s="130"/>
      <c r="M56" s="130"/>
      <c r="N56" s="130"/>
      <c r="O56" s="130"/>
      <c r="P56" s="130"/>
      <c r="Q56" s="130"/>
    </row>
    <row r="57" spans="1:17" s="70" customFormat="1" ht="18.75" customHeight="1" x14ac:dyDescent="0.15">
      <c r="A57" s="130" t="s">
        <v>111</v>
      </c>
      <c r="B57" s="200"/>
      <c r="C57" s="200"/>
      <c r="D57" s="200"/>
      <c r="E57" s="130" t="s">
        <v>112</v>
      </c>
      <c r="F57" s="130"/>
      <c r="G57" s="130"/>
      <c r="H57" s="130"/>
      <c r="I57" s="130"/>
      <c r="J57" s="130"/>
      <c r="K57" s="130"/>
      <c r="L57" s="130"/>
      <c r="M57" s="130"/>
      <c r="N57" s="130"/>
      <c r="O57" s="130"/>
      <c r="P57" s="130"/>
      <c r="Q57" s="130"/>
    </row>
    <row r="58" spans="1:17" s="70" customFormat="1" ht="18.75" customHeight="1" x14ac:dyDescent="0.15">
      <c r="A58" s="130" t="s">
        <v>41</v>
      </c>
      <c r="B58" s="200"/>
      <c r="C58" s="200"/>
      <c r="D58" s="200"/>
      <c r="E58" s="130"/>
      <c r="F58" s="130"/>
      <c r="G58" s="130"/>
      <c r="H58" s="130"/>
      <c r="I58" s="130"/>
      <c r="J58" s="130"/>
      <c r="K58" s="130"/>
      <c r="L58" s="130"/>
      <c r="M58" s="130"/>
      <c r="N58" s="130"/>
      <c r="O58" s="130"/>
      <c r="P58" s="130"/>
      <c r="Q58" s="130"/>
    </row>
  </sheetData>
  <sheetProtection password="FA7B" sheet="1" objects="1" scenarios="1" selectLockedCells="1"/>
  <mergeCells count="14">
    <mergeCell ref="O1:Q2"/>
    <mergeCell ref="C5:D5"/>
    <mergeCell ref="A5:B5"/>
    <mergeCell ref="A53:D53"/>
    <mergeCell ref="E11:Q12"/>
    <mergeCell ref="A11:A12"/>
    <mergeCell ref="B11:B12"/>
    <mergeCell ref="C11:C12"/>
    <mergeCell ref="D11:D12"/>
    <mergeCell ref="B55:D55"/>
    <mergeCell ref="B56:D56"/>
    <mergeCell ref="B57:D57"/>
    <mergeCell ref="B58:D58"/>
    <mergeCell ref="A3:K3"/>
  </mergeCells>
  <phoneticPr fontId="6"/>
  <pageMargins left="0.70866141732283472" right="0.19685039370078741" top="0.74803149606299213" bottom="0.74803149606299213" header="0.31496062992125984" footer="0.31496062992125984"/>
  <pageSetup paperSize="9" scale="76"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view="pageBreakPreview" zoomScaleNormal="100" zoomScaleSheetLayoutView="100" workbookViewId="0">
      <selection activeCell="D8" sqref="D8:F8"/>
    </sheetView>
  </sheetViews>
  <sheetFormatPr defaultRowHeight="12" x14ac:dyDescent="0.15"/>
  <cols>
    <col min="1" max="1" width="9.625" style="14" bestFit="1" customWidth="1"/>
    <col min="2" max="2" width="20.75" style="14" customWidth="1"/>
    <col min="3" max="7" width="9.125" style="14" customWidth="1"/>
    <col min="8" max="8" width="17.625" style="14" customWidth="1"/>
    <col min="9" max="9" width="2.875" style="14" customWidth="1"/>
    <col min="10" max="10" width="7.5" style="14" customWidth="1"/>
    <col min="11" max="16384" width="9" style="14"/>
  </cols>
  <sheetData>
    <row r="1" spans="1:10" ht="25.5" customHeight="1" x14ac:dyDescent="0.15">
      <c r="H1" s="18" t="s">
        <v>118</v>
      </c>
    </row>
    <row r="3" spans="1:10" ht="21" x14ac:dyDescent="0.15">
      <c r="A3" s="219" t="s">
        <v>127</v>
      </c>
      <c r="B3" s="219"/>
      <c r="C3" s="219"/>
      <c r="D3" s="219"/>
      <c r="E3" s="219"/>
      <c r="F3" s="219"/>
      <c r="G3" s="219"/>
      <c r="H3" s="219"/>
      <c r="I3" s="219"/>
    </row>
    <row r="4" spans="1:10" ht="13.5" customHeight="1" x14ac:dyDescent="0.15">
      <c r="B4" s="15"/>
      <c r="C4" s="15"/>
      <c r="D4" s="15"/>
      <c r="E4" s="15"/>
      <c r="F4" s="15"/>
    </row>
    <row r="5" spans="1:10" ht="13.5" x14ac:dyDescent="0.15">
      <c r="A5" s="13" t="s">
        <v>48</v>
      </c>
    </row>
    <row r="6" spans="1:10" x14ac:dyDescent="0.15">
      <c r="B6" s="16"/>
    </row>
    <row r="7" spans="1:10" ht="18.75" customHeight="1" x14ac:dyDescent="0.15">
      <c r="A7" s="228" t="s">
        <v>41</v>
      </c>
      <c r="B7" s="228"/>
      <c r="C7" s="228"/>
      <c r="D7" s="232" t="str">
        <f>IF('第２号様式（申請・報告兼用）'!C6="","",'第２号様式（申請・報告兼用）'!C6)</f>
        <v/>
      </c>
      <c r="E7" s="233"/>
      <c r="F7" s="234"/>
    </row>
    <row r="8" spans="1:10" ht="18.75" customHeight="1" x14ac:dyDescent="0.15">
      <c r="A8" s="228" t="s">
        <v>50</v>
      </c>
      <c r="B8" s="228"/>
      <c r="C8" s="228"/>
      <c r="D8" s="235"/>
      <c r="E8" s="235"/>
      <c r="F8" s="235"/>
    </row>
    <row r="9" spans="1:10" x14ac:dyDescent="0.15">
      <c r="A9" s="31" t="s">
        <v>53</v>
      </c>
    </row>
    <row r="11" spans="1:10" x14ac:dyDescent="0.15">
      <c r="I11" s="26"/>
    </row>
    <row r="12" spans="1:10" ht="12" customHeight="1" x14ac:dyDescent="0.15">
      <c r="A12" s="220" t="s">
        <v>51</v>
      </c>
      <c r="B12" s="225" t="s">
        <v>130</v>
      </c>
      <c r="C12" s="226"/>
      <c r="D12" s="226"/>
      <c r="E12" s="226"/>
      <c r="F12" s="226"/>
      <c r="G12" s="226"/>
      <c r="H12" s="227"/>
      <c r="I12" s="20"/>
    </row>
    <row r="13" spans="1:10" x14ac:dyDescent="0.15">
      <c r="A13" s="221"/>
      <c r="B13" s="98"/>
      <c r="C13" s="132" t="s">
        <v>42</v>
      </c>
      <c r="D13" s="132" t="s">
        <v>43</v>
      </c>
      <c r="E13" s="132" t="s">
        <v>44</v>
      </c>
      <c r="F13" s="132" t="s">
        <v>45</v>
      </c>
      <c r="G13" s="132" t="s">
        <v>46</v>
      </c>
      <c r="H13" s="223" t="s">
        <v>47</v>
      </c>
      <c r="I13" s="20"/>
    </row>
    <row r="14" spans="1:10" x14ac:dyDescent="0.15">
      <c r="A14" s="221"/>
      <c r="B14" s="97" t="s">
        <v>132</v>
      </c>
      <c r="C14" s="111">
        <v>0</v>
      </c>
      <c r="D14" s="111">
        <v>0</v>
      </c>
      <c r="E14" s="111">
        <v>0</v>
      </c>
      <c r="F14" s="111">
        <v>0</v>
      </c>
      <c r="G14" s="111">
        <v>0</v>
      </c>
      <c r="H14" s="223"/>
      <c r="I14" s="20"/>
    </row>
    <row r="15" spans="1:10" x14ac:dyDescent="0.15">
      <c r="A15" s="221"/>
      <c r="B15" s="97" t="s">
        <v>134</v>
      </c>
      <c r="C15" s="112">
        <v>0</v>
      </c>
      <c r="D15" s="112">
        <v>0</v>
      </c>
      <c r="E15" s="112">
        <v>0</v>
      </c>
      <c r="F15" s="112">
        <v>0</v>
      </c>
      <c r="G15" s="112">
        <v>0</v>
      </c>
      <c r="H15" s="223"/>
      <c r="I15" s="20"/>
    </row>
    <row r="16" spans="1:10" x14ac:dyDescent="0.15">
      <c r="A16" s="221"/>
      <c r="B16" s="97" t="s">
        <v>133</v>
      </c>
      <c r="C16" s="118">
        <f>C14*C15</f>
        <v>0</v>
      </c>
      <c r="D16" s="118">
        <f t="shared" ref="D16:G16" si="0">D14*D15</f>
        <v>0</v>
      </c>
      <c r="E16" s="118">
        <f t="shared" si="0"/>
        <v>0</v>
      </c>
      <c r="F16" s="118">
        <f t="shared" si="0"/>
        <v>0</v>
      </c>
      <c r="G16" s="118">
        <f t="shared" si="0"/>
        <v>0</v>
      </c>
      <c r="H16" s="224"/>
      <c r="I16" s="20"/>
      <c r="J16" s="27"/>
    </row>
    <row r="17" spans="1:9" x14ac:dyDescent="0.15">
      <c r="A17" s="222"/>
      <c r="B17" s="97" t="s">
        <v>129</v>
      </c>
      <c r="C17" s="113">
        <f>ROUNDDOWN($D$8*C16,)</f>
        <v>0</v>
      </c>
      <c r="D17" s="113">
        <f>ROUNDDOWN($D$8*D16,)</f>
        <v>0</v>
      </c>
      <c r="E17" s="113">
        <f t="shared" ref="E17:G17" si="1">ROUNDDOWN($D$8*E16,)</f>
        <v>0</v>
      </c>
      <c r="F17" s="113">
        <f t="shared" si="1"/>
        <v>0</v>
      </c>
      <c r="G17" s="113">
        <f t="shared" si="1"/>
        <v>0</v>
      </c>
      <c r="H17" s="113">
        <f>SUM(C17:G17)</f>
        <v>0</v>
      </c>
      <c r="I17" s="19"/>
    </row>
    <row r="18" spans="1:9" x14ac:dyDescent="0.15">
      <c r="B18" s="24"/>
      <c r="C18" s="19"/>
      <c r="D18" s="19"/>
      <c r="E18" s="19"/>
      <c r="F18" s="19"/>
      <c r="G18" s="19"/>
      <c r="H18" s="19"/>
      <c r="I18" s="19"/>
    </row>
    <row r="19" spans="1:9" x14ac:dyDescent="0.15">
      <c r="B19" s="20"/>
      <c r="C19" s="19"/>
      <c r="D19" s="19"/>
      <c r="E19" s="19"/>
      <c r="F19" s="19"/>
      <c r="G19" s="19"/>
      <c r="H19" s="19"/>
      <c r="I19" s="19"/>
    </row>
    <row r="20" spans="1:9" ht="18.75" customHeight="1" x14ac:dyDescent="0.15">
      <c r="B20" s="40" t="s">
        <v>29</v>
      </c>
      <c r="C20" s="228" t="s">
        <v>49</v>
      </c>
      <c r="D20" s="228"/>
      <c r="E20" s="228"/>
      <c r="F20" s="228"/>
      <c r="G20" s="228"/>
      <c r="H20" s="40" t="s">
        <v>55</v>
      </c>
    </row>
    <row r="21" spans="1:9" x14ac:dyDescent="0.15">
      <c r="B21" s="131" t="str">
        <f>IF('第２号様式（申請・報告兼用）'!A29="","",'第２号様式（申請・報告兼用）'!A29)</f>
        <v/>
      </c>
      <c r="C21" s="42"/>
      <c r="D21" s="42"/>
      <c r="E21" s="42"/>
      <c r="F21" s="42"/>
      <c r="G21" s="42"/>
      <c r="H21" s="113">
        <f>IF($C21="○",$C$17,0)+IF($D21="○",$D$17,0)+IF($E21="○",$E$17,0)+IF($F21="○",$F$17,0)+IF($G21="○",$G$17,0)</f>
        <v>0</v>
      </c>
    </row>
    <row r="22" spans="1:9" x14ac:dyDescent="0.15">
      <c r="B22" s="131" t="str">
        <f>IF('第２号様式（申請・報告兼用）'!A30="","",'第２号様式（申請・報告兼用）'!A30)</f>
        <v/>
      </c>
      <c r="C22" s="42"/>
      <c r="D22" s="42"/>
      <c r="E22" s="42"/>
      <c r="F22" s="42"/>
      <c r="G22" s="42"/>
      <c r="H22" s="113">
        <f>IF($C22="○",$C$17,0)+IF($D22="○",$D$17,0)+IF($E22="○",$E$17,0)+IF($F22="○",$F$17,0)+IF($G22="○",$G$17,0)</f>
        <v>0</v>
      </c>
    </row>
    <row r="23" spans="1:9" x14ac:dyDescent="0.15">
      <c r="B23" s="131" t="str">
        <f>IF('第２号様式（申請・報告兼用）'!A31="","",'第２号様式（申請・報告兼用）'!A31)</f>
        <v/>
      </c>
      <c r="C23" s="42"/>
      <c r="D23" s="42"/>
      <c r="E23" s="42"/>
      <c r="F23" s="42"/>
      <c r="G23" s="42"/>
      <c r="H23" s="113">
        <f>IF($C23="○",$C$17,0)+IF($D23="○",$D$17,0)+IF($E23="○",$E$17,0)+IF($F23="○",$F$17,0)+IF($G23="○",$G$17,0)</f>
        <v>0</v>
      </c>
    </row>
    <row r="24" spans="1:9" x14ac:dyDescent="0.15">
      <c r="B24" s="131" t="str">
        <f>IF('第２号様式（申請・報告兼用）'!A32="","",'第２号様式（申請・報告兼用）'!A32)</f>
        <v/>
      </c>
      <c r="C24" s="42"/>
      <c r="D24" s="42"/>
      <c r="E24" s="42"/>
      <c r="F24" s="42"/>
      <c r="G24" s="42"/>
      <c r="H24" s="113">
        <f>IF($C24="○",$C$17,0)+IF($D24="○",$D$17,0)+IF($E24="○",$E$17,0)+IF($F24="○",$F$17,0)+IF($G24="○",$G$17,0)</f>
        <v>0</v>
      </c>
    </row>
    <row r="25" spans="1:9" x14ac:dyDescent="0.15">
      <c r="B25" s="131" t="str">
        <f>IF('第２号様式（申請・報告兼用）'!A33="","",'第２号様式（申請・報告兼用）'!A33)</f>
        <v/>
      </c>
      <c r="C25" s="42"/>
      <c r="D25" s="42"/>
      <c r="E25" s="42"/>
      <c r="F25" s="42"/>
      <c r="G25" s="42"/>
      <c r="H25" s="113">
        <f t="shared" ref="H25:H55" si="2">IF($C25="○",$C$17,0)+IF($D25="○",$D$17,0)+IF($E25="○",$E$17,0)+IF($F25="○",$F$17,0)+IF($G25="○",$G$17,0)</f>
        <v>0</v>
      </c>
    </row>
    <row r="26" spans="1:9" x14ac:dyDescent="0.15">
      <c r="B26" s="131" t="str">
        <f>IF('第２号様式（申請・報告兼用）'!A34="","",'第２号様式（申請・報告兼用）'!A34)</f>
        <v/>
      </c>
      <c r="C26" s="42"/>
      <c r="D26" s="42"/>
      <c r="E26" s="42"/>
      <c r="F26" s="42"/>
      <c r="G26" s="42"/>
      <c r="H26" s="113">
        <f t="shared" si="2"/>
        <v>0</v>
      </c>
    </row>
    <row r="27" spans="1:9" x14ac:dyDescent="0.15">
      <c r="B27" s="131" t="str">
        <f>IF('第２号様式（申請・報告兼用）'!A35="","",'第２号様式（申請・報告兼用）'!A35)</f>
        <v/>
      </c>
      <c r="C27" s="42"/>
      <c r="D27" s="42"/>
      <c r="E27" s="42"/>
      <c r="F27" s="42"/>
      <c r="G27" s="42"/>
      <c r="H27" s="113">
        <f t="shared" si="2"/>
        <v>0</v>
      </c>
    </row>
    <row r="28" spans="1:9" x14ac:dyDescent="0.15">
      <c r="B28" s="131" t="str">
        <f>IF('第２号様式（申請・報告兼用）'!A36="","",'第２号様式（申請・報告兼用）'!A36)</f>
        <v/>
      </c>
      <c r="C28" s="42"/>
      <c r="D28" s="42"/>
      <c r="E28" s="42"/>
      <c r="F28" s="42"/>
      <c r="G28" s="42"/>
      <c r="H28" s="113">
        <f t="shared" si="2"/>
        <v>0</v>
      </c>
    </row>
    <row r="29" spans="1:9" x14ac:dyDescent="0.15">
      <c r="B29" s="131" t="str">
        <f>IF('第２号様式（申請・報告兼用）'!A37="","",'第２号様式（申請・報告兼用）'!A37)</f>
        <v/>
      </c>
      <c r="C29" s="42"/>
      <c r="D29" s="42"/>
      <c r="E29" s="42"/>
      <c r="F29" s="42"/>
      <c r="G29" s="42"/>
      <c r="H29" s="113">
        <f t="shared" si="2"/>
        <v>0</v>
      </c>
    </row>
    <row r="30" spans="1:9" x14ac:dyDescent="0.15">
      <c r="B30" s="131" t="str">
        <f>IF('第２号様式（申請・報告兼用）'!A38="","",'第２号様式（申請・報告兼用）'!A38)</f>
        <v/>
      </c>
      <c r="C30" s="42"/>
      <c r="D30" s="42"/>
      <c r="E30" s="42"/>
      <c r="F30" s="42"/>
      <c r="G30" s="42"/>
      <c r="H30" s="113">
        <f t="shared" si="2"/>
        <v>0</v>
      </c>
    </row>
    <row r="31" spans="1:9" x14ac:dyDescent="0.15">
      <c r="B31" s="131" t="str">
        <f>IF('第２号様式（申請・報告兼用）'!A39="","",'第２号様式（申請・報告兼用）'!A39)</f>
        <v/>
      </c>
      <c r="C31" s="42"/>
      <c r="D31" s="42"/>
      <c r="E31" s="42"/>
      <c r="F31" s="42"/>
      <c r="G31" s="42"/>
      <c r="H31" s="113">
        <f t="shared" si="2"/>
        <v>0</v>
      </c>
    </row>
    <row r="32" spans="1:9" x14ac:dyDescent="0.15">
      <c r="B32" s="131" t="str">
        <f>IF('第２号様式（申請・報告兼用）'!A40="","",'第２号様式（申請・報告兼用）'!A40)</f>
        <v/>
      </c>
      <c r="C32" s="42"/>
      <c r="D32" s="42"/>
      <c r="E32" s="42"/>
      <c r="F32" s="42"/>
      <c r="G32" s="42"/>
      <c r="H32" s="113">
        <f t="shared" si="2"/>
        <v>0</v>
      </c>
    </row>
    <row r="33" spans="2:8" x14ac:dyDescent="0.15">
      <c r="B33" s="131" t="str">
        <f>IF('第２号様式（申請・報告兼用）'!A41="","",'第２号様式（申請・報告兼用）'!A41)</f>
        <v/>
      </c>
      <c r="C33" s="42"/>
      <c r="D33" s="42"/>
      <c r="E33" s="42"/>
      <c r="F33" s="42"/>
      <c r="G33" s="42"/>
      <c r="H33" s="113">
        <f t="shared" si="2"/>
        <v>0</v>
      </c>
    </row>
    <row r="34" spans="2:8" x14ac:dyDescent="0.15">
      <c r="B34" s="131" t="str">
        <f>IF('第２号様式（申請・報告兼用）'!A42="","",'第２号様式（申請・報告兼用）'!A42)</f>
        <v/>
      </c>
      <c r="C34" s="42"/>
      <c r="D34" s="42"/>
      <c r="E34" s="42"/>
      <c r="F34" s="42"/>
      <c r="G34" s="42"/>
      <c r="H34" s="113">
        <f t="shared" si="2"/>
        <v>0</v>
      </c>
    </row>
    <row r="35" spans="2:8" x14ac:dyDescent="0.15">
      <c r="B35" s="131" t="str">
        <f>IF('第２号様式（申請・報告兼用）'!A43="","",'第２号様式（申請・報告兼用）'!A43)</f>
        <v/>
      </c>
      <c r="C35" s="42"/>
      <c r="D35" s="42"/>
      <c r="E35" s="42"/>
      <c r="F35" s="42"/>
      <c r="G35" s="42"/>
      <c r="H35" s="113">
        <f t="shared" si="2"/>
        <v>0</v>
      </c>
    </row>
    <row r="36" spans="2:8" x14ac:dyDescent="0.15">
      <c r="B36" s="131" t="str">
        <f>IF('第２号様式（申請・報告兼用）'!A44="","",'第２号様式（申請・報告兼用）'!A44)</f>
        <v/>
      </c>
      <c r="C36" s="42"/>
      <c r="D36" s="42"/>
      <c r="E36" s="42"/>
      <c r="F36" s="42"/>
      <c r="G36" s="42"/>
      <c r="H36" s="113">
        <f t="shared" si="2"/>
        <v>0</v>
      </c>
    </row>
    <row r="37" spans="2:8" x14ac:dyDescent="0.15">
      <c r="B37" s="131" t="str">
        <f>IF('第２号様式（申請・報告兼用）'!A45="","",'第２号様式（申請・報告兼用）'!A45)</f>
        <v/>
      </c>
      <c r="C37" s="42"/>
      <c r="D37" s="42"/>
      <c r="E37" s="42"/>
      <c r="F37" s="42"/>
      <c r="G37" s="42"/>
      <c r="H37" s="113">
        <f t="shared" si="2"/>
        <v>0</v>
      </c>
    </row>
    <row r="38" spans="2:8" x14ac:dyDescent="0.15">
      <c r="B38" s="131" t="str">
        <f>IF('第２号様式（申請・報告兼用）'!A46="","",'第２号様式（申請・報告兼用）'!A46)</f>
        <v/>
      </c>
      <c r="C38" s="42"/>
      <c r="D38" s="42"/>
      <c r="E38" s="42"/>
      <c r="F38" s="42"/>
      <c r="G38" s="42"/>
      <c r="H38" s="113">
        <f t="shared" si="2"/>
        <v>0</v>
      </c>
    </row>
    <row r="39" spans="2:8" x14ac:dyDescent="0.15">
      <c r="B39" s="131" t="str">
        <f>IF('第２号様式（申請・報告兼用）'!A47="","",'第２号様式（申請・報告兼用）'!A47)</f>
        <v/>
      </c>
      <c r="C39" s="42"/>
      <c r="D39" s="42"/>
      <c r="E39" s="42"/>
      <c r="F39" s="42"/>
      <c r="G39" s="42"/>
      <c r="H39" s="113">
        <f t="shared" si="2"/>
        <v>0</v>
      </c>
    </row>
    <row r="40" spans="2:8" x14ac:dyDescent="0.15">
      <c r="B40" s="131" t="str">
        <f>IF('第２号様式（申請・報告兼用）'!A48="","",'第２号様式（申請・報告兼用）'!A48)</f>
        <v/>
      </c>
      <c r="C40" s="42"/>
      <c r="D40" s="42"/>
      <c r="E40" s="42"/>
      <c r="F40" s="42"/>
      <c r="G40" s="42"/>
      <c r="H40" s="113">
        <f t="shared" si="2"/>
        <v>0</v>
      </c>
    </row>
    <row r="41" spans="2:8" x14ac:dyDescent="0.15">
      <c r="B41" s="131" t="str">
        <f>IF('第２号様式（申請・報告兼用）'!A49="","",'第２号様式（申請・報告兼用）'!A49)</f>
        <v/>
      </c>
      <c r="C41" s="42"/>
      <c r="D41" s="42"/>
      <c r="E41" s="42"/>
      <c r="F41" s="42"/>
      <c r="G41" s="42"/>
      <c r="H41" s="113">
        <f t="shared" si="2"/>
        <v>0</v>
      </c>
    </row>
    <row r="42" spans="2:8" x14ac:dyDescent="0.15">
      <c r="B42" s="131" t="str">
        <f>IF('第２号様式（申請・報告兼用）'!A50="","",'第２号様式（申請・報告兼用）'!A50)</f>
        <v/>
      </c>
      <c r="C42" s="42"/>
      <c r="D42" s="42"/>
      <c r="E42" s="42"/>
      <c r="F42" s="42"/>
      <c r="G42" s="42"/>
      <c r="H42" s="113">
        <f t="shared" si="2"/>
        <v>0</v>
      </c>
    </row>
    <row r="43" spans="2:8" x14ac:dyDescent="0.15">
      <c r="B43" s="131" t="str">
        <f>IF('第２号様式（申請・報告兼用）'!A51="","",'第２号様式（申請・報告兼用）'!A51)</f>
        <v/>
      </c>
      <c r="C43" s="42"/>
      <c r="D43" s="42"/>
      <c r="E43" s="42"/>
      <c r="F43" s="42"/>
      <c r="G43" s="42"/>
      <c r="H43" s="113">
        <f t="shared" si="2"/>
        <v>0</v>
      </c>
    </row>
    <row r="44" spans="2:8" x14ac:dyDescent="0.15">
      <c r="B44" s="131" t="str">
        <f>IF('第２号様式（申請・報告兼用）'!A52="","",'第２号様式（申請・報告兼用）'!A52)</f>
        <v/>
      </c>
      <c r="C44" s="42"/>
      <c r="D44" s="42"/>
      <c r="E44" s="42"/>
      <c r="F44" s="42"/>
      <c r="G44" s="42"/>
      <c r="H44" s="113">
        <f t="shared" si="2"/>
        <v>0</v>
      </c>
    </row>
    <row r="45" spans="2:8" x14ac:dyDescent="0.15">
      <c r="B45" s="131" t="str">
        <f>IF('第２号様式（申請・報告兼用）'!A53="","",'第２号様式（申請・報告兼用）'!A53)</f>
        <v/>
      </c>
      <c r="C45" s="42"/>
      <c r="D45" s="42"/>
      <c r="E45" s="42"/>
      <c r="F45" s="42"/>
      <c r="G45" s="42"/>
      <c r="H45" s="113">
        <f t="shared" si="2"/>
        <v>0</v>
      </c>
    </row>
    <row r="46" spans="2:8" x14ac:dyDescent="0.15">
      <c r="B46" s="131" t="str">
        <f>IF('第２号様式（申請・報告兼用）'!A54="","",'第２号様式（申請・報告兼用）'!A54)</f>
        <v/>
      </c>
      <c r="C46" s="42"/>
      <c r="D46" s="42"/>
      <c r="E46" s="42"/>
      <c r="F46" s="42"/>
      <c r="G46" s="42"/>
      <c r="H46" s="113">
        <f t="shared" si="2"/>
        <v>0</v>
      </c>
    </row>
    <row r="47" spans="2:8" x14ac:dyDescent="0.15">
      <c r="B47" s="131" t="str">
        <f>IF('第２号様式（申請・報告兼用）'!A55="","",'第２号様式（申請・報告兼用）'!A55)</f>
        <v/>
      </c>
      <c r="C47" s="42"/>
      <c r="D47" s="42"/>
      <c r="E47" s="42"/>
      <c r="F47" s="42"/>
      <c r="G47" s="42"/>
      <c r="H47" s="113">
        <f t="shared" si="2"/>
        <v>0</v>
      </c>
    </row>
    <row r="48" spans="2:8" x14ac:dyDescent="0.15">
      <c r="B48" s="131" t="str">
        <f>IF('第２号様式（申請・報告兼用）'!A56="","",'第２号様式（申請・報告兼用）'!A56)</f>
        <v/>
      </c>
      <c r="C48" s="42"/>
      <c r="D48" s="42"/>
      <c r="E48" s="42"/>
      <c r="F48" s="42"/>
      <c r="G48" s="42"/>
      <c r="H48" s="113">
        <f t="shared" si="2"/>
        <v>0</v>
      </c>
    </row>
    <row r="49" spans="2:10" x14ac:dyDescent="0.15">
      <c r="B49" s="131" t="str">
        <f>IF('第２号様式（申請・報告兼用）'!A57="","",'第２号様式（申請・報告兼用）'!A57)</f>
        <v/>
      </c>
      <c r="C49" s="42"/>
      <c r="D49" s="42"/>
      <c r="E49" s="42"/>
      <c r="F49" s="42"/>
      <c r="G49" s="42"/>
      <c r="H49" s="113">
        <f t="shared" si="2"/>
        <v>0</v>
      </c>
    </row>
    <row r="50" spans="2:10" x14ac:dyDescent="0.15">
      <c r="B50" s="131" t="str">
        <f>IF('第２号様式（申請・報告兼用）'!A58="","",'第２号様式（申請・報告兼用）'!A58)</f>
        <v/>
      </c>
      <c r="C50" s="42"/>
      <c r="D50" s="42"/>
      <c r="E50" s="42"/>
      <c r="F50" s="42"/>
      <c r="G50" s="42"/>
      <c r="H50" s="113">
        <f t="shared" si="2"/>
        <v>0</v>
      </c>
    </row>
    <row r="51" spans="2:10" x14ac:dyDescent="0.15">
      <c r="B51" s="131" t="str">
        <f>IF('第２号様式（申請・報告兼用）'!A59="","",'第２号様式（申請・報告兼用）'!A59)</f>
        <v/>
      </c>
      <c r="C51" s="42"/>
      <c r="D51" s="42"/>
      <c r="E51" s="42"/>
      <c r="F51" s="42"/>
      <c r="G51" s="42"/>
      <c r="H51" s="113">
        <f t="shared" si="2"/>
        <v>0</v>
      </c>
    </row>
    <row r="52" spans="2:10" x14ac:dyDescent="0.15">
      <c r="B52" s="131" t="str">
        <f>IF('第２号様式（申請・報告兼用）'!A60="","",'第２号様式（申請・報告兼用）'!A60)</f>
        <v/>
      </c>
      <c r="C52" s="42"/>
      <c r="D52" s="42"/>
      <c r="E52" s="42"/>
      <c r="F52" s="42"/>
      <c r="G52" s="42"/>
      <c r="H52" s="113">
        <f t="shared" si="2"/>
        <v>0</v>
      </c>
    </row>
    <row r="53" spans="2:10" x14ac:dyDescent="0.15">
      <c r="B53" s="131" t="str">
        <f>IF('第２号様式（申請・報告兼用）'!A61="","",'第２号様式（申請・報告兼用）'!A61)</f>
        <v/>
      </c>
      <c r="C53" s="42"/>
      <c r="D53" s="42"/>
      <c r="E53" s="42"/>
      <c r="F53" s="42"/>
      <c r="G53" s="42"/>
      <c r="H53" s="113">
        <f t="shared" si="2"/>
        <v>0</v>
      </c>
    </row>
    <row r="54" spans="2:10" x14ac:dyDescent="0.15">
      <c r="B54" s="131" t="str">
        <f>IF('第２号様式（申請・報告兼用）'!A62="","",'第２号様式（申請・報告兼用）'!A62)</f>
        <v/>
      </c>
      <c r="C54" s="42"/>
      <c r="D54" s="42"/>
      <c r="E54" s="42"/>
      <c r="F54" s="42"/>
      <c r="G54" s="42"/>
      <c r="H54" s="113">
        <f t="shared" si="2"/>
        <v>0</v>
      </c>
    </row>
    <row r="55" spans="2:10" x14ac:dyDescent="0.15">
      <c r="B55" s="131" t="str">
        <f>IF('第２号様式（申請・報告兼用）'!A63="","",'第２号様式（申請・報告兼用）'!A63)</f>
        <v/>
      </c>
      <c r="C55" s="42"/>
      <c r="D55" s="42"/>
      <c r="E55" s="42"/>
      <c r="F55" s="42"/>
      <c r="G55" s="42"/>
      <c r="H55" s="113">
        <f t="shared" si="2"/>
        <v>0</v>
      </c>
    </row>
    <row r="56" spans="2:10" ht="21.75" customHeight="1" x14ac:dyDescent="0.15">
      <c r="B56" s="114">
        <f>'第２号様式（申請・報告兼用）'!A64</f>
        <v>0</v>
      </c>
      <c r="F56" s="236" t="s">
        <v>47</v>
      </c>
      <c r="G56" s="236"/>
      <c r="H56" s="113">
        <f>SUM(H21:H55)</f>
        <v>0</v>
      </c>
    </row>
    <row r="57" spans="2:10" x14ac:dyDescent="0.15">
      <c r="H57" s="27"/>
    </row>
    <row r="58" spans="2:10" ht="21.75" customHeight="1" x14ac:dyDescent="0.15">
      <c r="B58" s="50" t="s">
        <v>89</v>
      </c>
      <c r="H58" s="19"/>
    </row>
    <row r="59" spans="2:10" x14ac:dyDescent="0.15">
      <c r="B59" s="51"/>
      <c r="C59" s="52" t="s">
        <v>42</v>
      </c>
      <c r="D59" s="52" t="s">
        <v>43</v>
      </c>
      <c r="E59" s="52" t="s">
        <v>44</v>
      </c>
      <c r="F59" s="52" t="s">
        <v>45</v>
      </c>
      <c r="G59" s="52" t="s">
        <v>46</v>
      </c>
      <c r="H59" s="52" t="s">
        <v>86</v>
      </c>
    </row>
    <row r="60" spans="2:10" ht="24" customHeight="1" x14ac:dyDescent="0.15">
      <c r="B60" s="115" t="s">
        <v>87</v>
      </c>
      <c r="C60" s="127" t="e">
        <f>C16*(COUNTIF(C21:C55,"○"))/$B56</f>
        <v>#DIV/0!</v>
      </c>
      <c r="D60" s="127" t="e">
        <f>D16*(COUNTIF(D21:D55,"○"))/$B56</f>
        <v>#DIV/0!</v>
      </c>
      <c r="E60" s="127" t="e">
        <f>E16*(COUNTIF(E21:E55,"○"))/$B56</f>
        <v>#DIV/0!</v>
      </c>
      <c r="F60" s="127" t="e">
        <f>F16*(COUNTIF(F21:F55,"○"))/$B56</f>
        <v>#DIV/0!</v>
      </c>
      <c r="G60" s="127" t="e">
        <f>G16*(COUNTIF(G21:G55,"○"))/$B56</f>
        <v>#DIV/0!</v>
      </c>
      <c r="H60" s="116" t="e">
        <f>SUM(C60:G60)</f>
        <v>#DIV/0!</v>
      </c>
      <c r="J60" s="57"/>
    </row>
    <row r="61" spans="2:10" x14ac:dyDescent="0.15">
      <c r="B61" s="229" t="s">
        <v>88</v>
      </c>
      <c r="C61" s="230"/>
      <c r="D61" s="230"/>
      <c r="E61" s="230"/>
      <c r="F61" s="230"/>
      <c r="G61" s="231"/>
      <c r="H61" s="117" t="e">
        <f>ROUNDUP(36000/(1+IF(H60&lt;=0.15,H60,0.15)),0)</f>
        <v>#DIV/0!</v>
      </c>
    </row>
    <row r="62" spans="2:10" x14ac:dyDescent="0.15">
      <c r="B62" s="128" t="s">
        <v>91</v>
      </c>
      <c r="H62" s="27"/>
    </row>
    <row r="63" spans="2:10" x14ac:dyDescent="0.15">
      <c r="B63" s="129" t="s">
        <v>138</v>
      </c>
      <c r="H63" s="27"/>
    </row>
    <row r="64" spans="2:10" x14ac:dyDescent="0.15">
      <c r="B64" s="57"/>
      <c r="C64" s="57"/>
      <c r="D64" s="57"/>
      <c r="E64" s="57"/>
      <c r="F64" s="57"/>
      <c r="G64" s="57"/>
      <c r="H64" s="57"/>
      <c r="I64" s="57"/>
    </row>
  </sheetData>
  <sheetProtection password="FA7B" sheet="1" objects="1" scenarios="1" selectLockedCells="1"/>
  <mergeCells count="11">
    <mergeCell ref="B61:G61"/>
    <mergeCell ref="D7:F7"/>
    <mergeCell ref="D8:F8"/>
    <mergeCell ref="C20:G20"/>
    <mergeCell ref="F56:G56"/>
    <mergeCell ref="A3:I3"/>
    <mergeCell ref="A12:A17"/>
    <mergeCell ref="H13:H16"/>
    <mergeCell ref="B12:H12"/>
    <mergeCell ref="A7:C7"/>
    <mergeCell ref="A8:C8"/>
  </mergeCells>
  <phoneticPr fontId="6"/>
  <dataValidations count="1">
    <dataValidation type="list" allowBlank="1" showInputMessage="1" showErrorMessage="1" sqref="C21:G55">
      <formula1>"○,×"</formula1>
    </dataValidation>
  </dataValidations>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0"/>
  <sheetViews>
    <sheetView view="pageBreakPreview" topLeftCell="A10" zoomScaleNormal="100" zoomScaleSheetLayoutView="100" workbookViewId="0">
      <selection activeCell="E13" sqref="E13"/>
    </sheetView>
  </sheetViews>
  <sheetFormatPr defaultRowHeight="12" x14ac:dyDescent="0.15"/>
  <cols>
    <col min="1" max="1" width="15.625" style="14" customWidth="1"/>
    <col min="2" max="2" width="20.875" style="14" customWidth="1"/>
    <col min="3" max="7" width="9.125" style="14" customWidth="1"/>
    <col min="8" max="8" width="15" style="14" bestFit="1" customWidth="1"/>
    <col min="9" max="9" width="17.625" style="14" customWidth="1"/>
    <col min="10" max="16384" width="9" style="14"/>
  </cols>
  <sheetData>
    <row r="1" spans="1:10" ht="25.5" customHeight="1" x14ac:dyDescent="0.15">
      <c r="I1" s="18" t="s">
        <v>118</v>
      </c>
    </row>
    <row r="3" spans="1:10" ht="21" x14ac:dyDescent="0.15">
      <c r="A3" s="219" t="s">
        <v>85</v>
      </c>
      <c r="B3" s="219"/>
      <c r="C3" s="219"/>
      <c r="D3" s="219"/>
      <c r="E3" s="219"/>
      <c r="F3" s="219"/>
      <c r="G3" s="219"/>
      <c r="H3" s="219"/>
      <c r="I3" s="219"/>
    </row>
    <row r="4" spans="1:10" ht="13.5" customHeight="1" x14ac:dyDescent="0.15">
      <c r="A4" s="15"/>
      <c r="B4" s="15"/>
      <c r="C4" s="15"/>
      <c r="D4" s="15"/>
      <c r="E4" s="15"/>
    </row>
    <row r="5" spans="1:10" ht="13.5" x14ac:dyDescent="0.15">
      <c r="A5" s="13" t="s">
        <v>48</v>
      </c>
    </row>
    <row r="6" spans="1:10" x14ac:dyDescent="0.15">
      <c r="A6" s="16"/>
    </row>
    <row r="7" spans="1:10" ht="18.75" customHeight="1" x14ac:dyDescent="0.15">
      <c r="A7" s="228" t="s">
        <v>41</v>
      </c>
      <c r="B7" s="228"/>
      <c r="C7" s="241" t="s">
        <v>70</v>
      </c>
      <c r="D7" s="241"/>
      <c r="E7" s="241"/>
    </row>
    <row r="8" spans="1:10" ht="18.75" customHeight="1" x14ac:dyDescent="0.15">
      <c r="A8" s="228" t="s">
        <v>50</v>
      </c>
      <c r="B8" s="228"/>
      <c r="C8" s="242">
        <v>31305</v>
      </c>
      <c r="D8" s="242"/>
      <c r="E8" s="242"/>
    </row>
    <row r="9" spans="1:10" x14ac:dyDescent="0.15">
      <c r="A9" s="31" t="s">
        <v>53</v>
      </c>
    </row>
    <row r="11" spans="1:10" ht="12" customHeight="1" x14ac:dyDescent="0.15">
      <c r="A11" s="220" t="s">
        <v>51</v>
      </c>
      <c r="B11" s="225" t="s">
        <v>130</v>
      </c>
      <c r="C11" s="226"/>
      <c r="D11" s="226"/>
      <c r="E11" s="226"/>
      <c r="F11" s="226"/>
      <c r="G11" s="226"/>
      <c r="H11" s="227"/>
      <c r="I11" s="20"/>
    </row>
    <row r="12" spans="1:10" x14ac:dyDescent="0.15">
      <c r="A12" s="221"/>
      <c r="B12" s="98"/>
      <c r="C12" s="94" t="s">
        <v>42</v>
      </c>
      <c r="D12" s="94" t="s">
        <v>43</v>
      </c>
      <c r="E12" s="94" t="s">
        <v>44</v>
      </c>
      <c r="F12" s="94" t="s">
        <v>45</v>
      </c>
      <c r="G12" s="94" t="s">
        <v>46</v>
      </c>
      <c r="H12" s="223" t="s">
        <v>47</v>
      </c>
      <c r="I12" s="20"/>
    </row>
    <row r="13" spans="1:10" x14ac:dyDescent="0.15">
      <c r="A13" s="221"/>
      <c r="B13" s="97" t="s">
        <v>132</v>
      </c>
      <c r="C13" s="99">
        <v>9.8900000000000002E-2</v>
      </c>
      <c r="D13" s="99">
        <v>0.183</v>
      </c>
      <c r="E13" s="99">
        <v>8.9999999999999993E-3</v>
      </c>
      <c r="F13" s="99">
        <v>1.5699999999999999E-2</v>
      </c>
      <c r="G13" s="99">
        <v>3.0000000000000001E-3</v>
      </c>
      <c r="H13" s="223"/>
      <c r="I13" s="20"/>
    </row>
    <row r="14" spans="1:10" x14ac:dyDescent="0.15">
      <c r="A14" s="221"/>
      <c r="B14" s="97" t="s">
        <v>134</v>
      </c>
      <c r="C14" s="101">
        <v>0.5</v>
      </c>
      <c r="D14" s="101">
        <v>0.5</v>
      </c>
      <c r="E14" s="101">
        <f>6/9</f>
        <v>0.66666666666666663</v>
      </c>
      <c r="F14" s="101">
        <v>0.5</v>
      </c>
      <c r="G14" s="101">
        <v>1</v>
      </c>
      <c r="H14" s="223"/>
      <c r="I14" s="20"/>
    </row>
    <row r="15" spans="1:10" x14ac:dyDescent="0.15">
      <c r="A15" s="221"/>
      <c r="B15" s="97" t="s">
        <v>133</v>
      </c>
      <c r="C15" s="96">
        <f>C13*C14</f>
        <v>4.9450000000000001E-2</v>
      </c>
      <c r="D15" s="96">
        <f t="shared" ref="D15:G15" si="0">D13*D14</f>
        <v>9.1499999999999998E-2</v>
      </c>
      <c r="E15" s="96">
        <f t="shared" si="0"/>
        <v>5.9999999999999993E-3</v>
      </c>
      <c r="F15" s="96">
        <f t="shared" si="0"/>
        <v>7.8499999999999993E-3</v>
      </c>
      <c r="G15" s="96">
        <f t="shared" si="0"/>
        <v>3.0000000000000001E-3</v>
      </c>
      <c r="H15" s="224"/>
      <c r="I15" s="20"/>
      <c r="J15" s="27"/>
    </row>
    <row r="16" spans="1:10" x14ac:dyDescent="0.15">
      <c r="A16" s="222"/>
      <c r="B16" s="97" t="s">
        <v>129</v>
      </c>
      <c r="C16" s="17">
        <f>ROUNDDOWN($C$8*C15,)</f>
        <v>1548</v>
      </c>
      <c r="D16" s="17">
        <f t="shared" ref="D16:G16" si="1">ROUNDDOWN($C$8*D15,)</f>
        <v>2864</v>
      </c>
      <c r="E16" s="17">
        <f t="shared" si="1"/>
        <v>187</v>
      </c>
      <c r="F16" s="17">
        <f t="shared" si="1"/>
        <v>245</v>
      </c>
      <c r="G16" s="17">
        <f t="shared" si="1"/>
        <v>93</v>
      </c>
      <c r="H16" s="17">
        <f>SUM(C16:G16)</f>
        <v>4937</v>
      </c>
      <c r="I16" s="19"/>
    </row>
    <row r="17" spans="1:8" x14ac:dyDescent="0.15">
      <c r="H17" s="26"/>
    </row>
    <row r="18" spans="1:8" x14ac:dyDescent="0.15">
      <c r="A18" s="24"/>
      <c r="B18" s="19"/>
      <c r="C18" s="19"/>
      <c r="D18" s="19"/>
      <c r="E18" s="19"/>
      <c r="F18" s="19"/>
      <c r="G18" s="19"/>
      <c r="H18" s="19"/>
    </row>
    <row r="19" spans="1:8" x14ac:dyDescent="0.15">
      <c r="A19" s="24"/>
      <c r="B19" s="49" t="s">
        <v>29</v>
      </c>
      <c r="C19" s="92" t="s">
        <v>49</v>
      </c>
      <c r="D19" s="92"/>
      <c r="E19" s="92"/>
      <c r="F19" s="92"/>
      <c r="G19" s="92"/>
      <c r="H19" s="92" t="s">
        <v>55</v>
      </c>
    </row>
    <row r="20" spans="1:8" x14ac:dyDescent="0.15">
      <c r="A20" s="24"/>
      <c r="B20" s="58" t="s">
        <v>71</v>
      </c>
      <c r="C20" s="95" t="s">
        <v>72</v>
      </c>
      <c r="D20" s="95" t="s">
        <v>73</v>
      </c>
      <c r="E20" s="95" t="s">
        <v>73</v>
      </c>
      <c r="F20" s="95" t="s">
        <v>73</v>
      </c>
      <c r="G20" s="95" t="s">
        <v>73</v>
      </c>
      <c r="H20" s="17">
        <f>IF($C20="○",$C$16,0)+IF($D20="○",$D$16,0)+IF($E20="○",$E$16,0)+IF($F20="○",$F$16,0)+IF($G20="○",$G$16,0)</f>
        <v>3389</v>
      </c>
    </row>
    <row r="21" spans="1:8" x14ac:dyDescent="0.15">
      <c r="A21" s="24"/>
      <c r="B21" s="58" t="s">
        <v>74</v>
      </c>
      <c r="C21" s="95" t="s">
        <v>72</v>
      </c>
      <c r="D21" s="95" t="s">
        <v>72</v>
      </c>
      <c r="E21" s="95" t="s">
        <v>73</v>
      </c>
      <c r="F21" s="95" t="s">
        <v>73</v>
      </c>
      <c r="G21" s="95" t="s">
        <v>73</v>
      </c>
      <c r="H21" s="17">
        <f t="shared" ref="H21:H27" si="2">IF($C21="○",$C$16,0)+IF($D21="○",$D$16,0)+IF($E21="○",$E$16,0)+IF($F21="○",$F$16,0)+IF($G21="○",$G$16,0)</f>
        <v>525</v>
      </c>
    </row>
    <row r="22" spans="1:8" x14ac:dyDescent="0.15">
      <c r="A22" s="24"/>
      <c r="B22" s="58" t="s">
        <v>75</v>
      </c>
      <c r="C22" s="95" t="s">
        <v>73</v>
      </c>
      <c r="D22" s="95" t="s">
        <v>73</v>
      </c>
      <c r="E22" s="95" t="s">
        <v>73</v>
      </c>
      <c r="F22" s="95" t="s">
        <v>73</v>
      </c>
      <c r="G22" s="95" t="s">
        <v>73</v>
      </c>
      <c r="H22" s="17">
        <f t="shared" si="2"/>
        <v>4937</v>
      </c>
    </row>
    <row r="23" spans="1:8" x14ac:dyDescent="0.15">
      <c r="A23" s="24"/>
      <c r="B23" s="58" t="s">
        <v>76</v>
      </c>
      <c r="C23" s="95" t="s">
        <v>72</v>
      </c>
      <c r="D23" s="95" t="s">
        <v>73</v>
      </c>
      <c r="E23" s="95" t="s">
        <v>73</v>
      </c>
      <c r="F23" s="95" t="s">
        <v>73</v>
      </c>
      <c r="G23" s="95" t="s">
        <v>73</v>
      </c>
      <c r="H23" s="17">
        <f t="shared" si="2"/>
        <v>3389</v>
      </c>
    </row>
    <row r="24" spans="1:8" x14ac:dyDescent="0.15">
      <c r="A24" s="24"/>
      <c r="B24" s="58" t="s">
        <v>77</v>
      </c>
      <c r="C24" s="95" t="s">
        <v>73</v>
      </c>
      <c r="D24" s="95" t="s">
        <v>72</v>
      </c>
      <c r="E24" s="95" t="s">
        <v>73</v>
      </c>
      <c r="F24" s="95" t="s">
        <v>72</v>
      </c>
      <c r="G24" s="95" t="s">
        <v>73</v>
      </c>
      <c r="H24" s="17">
        <f t="shared" si="2"/>
        <v>1828</v>
      </c>
    </row>
    <row r="25" spans="1:8" x14ac:dyDescent="0.15">
      <c r="A25" s="20"/>
      <c r="B25" s="58" t="s">
        <v>78</v>
      </c>
      <c r="C25" s="95" t="s">
        <v>72</v>
      </c>
      <c r="D25" s="95" t="s">
        <v>73</v>
      </c>
      <c r="E25" s="95" t="s">
        <v>73</v>
      </c>
      <c r="F25" s="95" t="s">
        <v>73</v>
      </c>
      <c r="G25" s="95" t="s">
        <v>73</v>
      </c>
      <c r="H25" s="17">
        <f t="shared" si="2"/>
        <v>3389</v>
      </c>
    </row>
    <row r="26" spans="1:8" ht="18.75" customHeight="1" x14ac:dyDescent="0.15">
      <c r="B26" s="58" t="s">
        <v>79</v>
      </c>
      <c r="C26" s="95" t="s">
        <v>72</v>
      </c>
      <c r="D26" s="95" t="s">
        <v>72</v>
      </c>
      <c r="E26" s="95" t="s">
        <v>72</v>
      </c>
      <c r="F26" s="95" t="s">
        <v>72</v>
      </c>
      <c r="G26" s="95" t="s">
        <v>72</v>
      </c>
      <c r="H26" s="17">
        <f t="shared" si="2"/>
        <v>0</v>
      </c>
    </row>
    <row r="27" spans="1:8" x14ac:dyDescent="0.15">
      <c r="B27" s="58" t="s">
        <v>80</v>
      </c>
      <c r="C27" s="95" t="s">
        <v>72</v>
      </c>
      <c r="D27" s="95" t="s">
        <v>73</v>
      </c>
      <c r="E27" s="95" t="s">
        <v>73</v>
      </c>
      <c r="F27" s="95" t="s">
        <v>73</v>
      </c>
      <c r="G27" s="95" t="s">
        <v>73</v>
      </c>
      <c r="H27" s="17">
        <f t="shared" si="2"/>
        <v>3389</v>
      </c>
    </row>
    <row r="28" spans="1:8" x14ac:dyDescent="0.15">
      <c r="B28" s="30"/>
      <c r="C28" s="42"/>
      <c r="D28" s="42"/>
      <c r="E28" s="42"/>
      <c r="F28" s="42"/>
      <c r="G28" s="42"/>
      <c r="H28" s="17">
        <f>IF($C28="○",#REF!,0)+IF($D28="○",$C$16,0)+IF($E28="○",$D$16,0)+IF($F28="○",$E$16,0)+IF($G28="○",$F$16,0)</f>
        <v>0</v>
      </c>
    </row>
    <row r="29" spans="1:8" x14ac:dyDescent="0.15">
      <c r="B29" s="30"/>
      <c r="C29" s="42"/>
      <c r="D29" s="42"/>
      <c r="E29" s="42"/>
      <c r="F29" s="42"/>
      <c r="G29" s="42"/>
      <c r="H29" s="17">
        <f>IF($C29="○",#REF!,0)+IF($D29="○",$C$16,0)+IF($E29="○",$D$16,0)+IF($F29="○",$E$16,0)+IF($G29="○",$F$16,0)</f>
        <v>0</v>
      </c>
    </row>
    <row r="30" spans="1:8" x14ac:dyDescent="0.15">
      <c r="B30" s="30"/>
      <c r="C30" s="42"/>
      <c r="D30" s="42"/>
      <c r="E30" s="42"/>
      <c r="F30" s="42"/>
      <c r="G30" s="42"/>
      <c r="H30" s="17">
        <f>IF($C30="○",#REF!,0)+IF($D30="○",$C$16,0)+IF($E30="○",$D$16,0)+IF($F30="○",$E$16,0)+IF($G30="○",$F$16,0)</f>
        <v>0</v>
      </c>
    </row>
    <row r="31" spans="1:8" x14ac:dyDescent="0.15">
      <c r="B31" s="30"/>
      <c r="C31" s="42"/>
      <c r="D31" s="42"/>
      <c r="E31" s="42"/>
      <c r="F31" s="42"/>
      <c r="G31" s="42"/>
      <c r="H31" s="17">
        <f>IF($C31="○",#REF!,0)+IF($D31="○",$C$16,0)+IF($E31="○",$D$16,0)+IF($F31="○",$E$16,0)+IF($G31="○",$F$16,0)</f>
        <v>0</v>
      </c>
    </row>
    <row r="32" spans="1:8" x14ac:dyDescent="0.15">
      <c r="B32" s="30"/>
      <c r="C32" s="42"/>
      <c r="D32" s="42"/>
      <c r="E32" s="42"/>
      <c r="F32" s="42"/>
      <c r="G32" s="42"/>
      <c r="H32" s="17">
        <f>IF($C32="○",#REF!,0)+IF($D32="○",$C$16,0)+IF($E32="○",$D$16,0)+IF($F32="○",$E$16,0)+IF($G32="○",$F$16,0)</f>
        <v>0</v>
      </c>
    </row>
    <row r="33" spans="2:8" x14ac:dyDescent="0.15">
      <c r="B33" s="30"/>
      <c r="C33" s="42"/>
      <c r="D33" s="42"/>
      <c r="E33" s="42"/>
      <c r="F33" s="42"/>
      <c r="G33" s="42"/>
      <c r="H33" s="17">
        <f>IF($C33="○",#REF!,0)+IF($D33="○",$C$16,0)+IF($E33="○",$D$16,0)+IF($F33="○",$E$16,0)+IF($G33="○",$F$16,0)</f>
        <v>0</v>
      </c>
    </row>
    <row r="34" spans="2:8" x14ac:dyDescent="0.15">
      <c r="B34" s="30"/>
      <c r="C34" s="42"/>
      <c r="D34" s="42"/>
      <c r="E34" s="42"/>
      <c r="F34" s="42"/>
      <c r="G34" s="42"/>
      <c r="H34" s="17">
        <f>IF($C34="○",#REF!,0)+IF($D34="○",$C$16,0)+IF($E34="○",$D$16,0)+IF($F34="○",$E$16,0)+IF($G34="○",$F$16,0)</f>
        <v>0</v>
      </c>
    </row>
    <row r="35" spans="2:8" x14ac:dyDescent="0.15">
      <c r="B35" s="30"/>
      <c r="C35" s="42"/>
      <c r="D35" s="42"/>
      <c r="E35" s="42"/>
      <c r="F35" s="42"/>
      <c r="G35" s="42"/>
      <c r="H35" s="17">
        <f>IF($C35="○",#REF!,0)+IF($D35="○",$C$16,0)+IF($E35="○",$D$16,0)+IF($F35="○",$E$16,0)+IF($G35="○",$F$16,0)</f>
        <v>0</v>
      </c>
    </row>
    <row r="36" spans="2:8" x14ac:dyDescent="0.15">
      <c r="B36" s="30"/>
      <c r="C36" s="42"/>
      <c r="D36" s="42"/>
      <c r="E36" s="42"/>
      <c r="F36" s="42"/>
      <c r="G36" s="42"/>
      <c r="H36" s="17">
        <f>IF($C36="○",#REF!,0)+IF($D36="○",#REF!,0)+IF($E36="○",#REF!,0)+IF($F36="○",#REF!,0)+IF($G36="○",#REF!,0)</f>
        <v>0</v>
      </c>
    </row>
    <row r="37" spans="2:8" x14ac:dyDescent="0.15">
      <c r="B37" s="30"/>
      <c r="C37" s="42"/>
      <c r="D37" s="42"/>
      <c r="E37" s="42"/>
      <c r="F37" s="42"/>
      <c r="G37" s="42"/>
      <c r="H37" s="17">
        <f>IF($C37="○",#REF!,0)+IF($D37="○",#REF!,0)+IF($E37="○",#REF!,0)+IF($F37="○",#REF!,0)+IF($G37="○",#REF!,0)</f>
        <v>0</v>
      </c>
    </row>
    <row r="38" spans="2:8" x14ac:dyDescent="0.15">
      <c r="B38" s="30"/>
      <c r="C38" s="42"/>
      <c r="D38" s="42"/>
      <c r="E38" s="42"/>
      <c r="F38" s="42"/>
      <c r="G38" s="42"/>
      <c r="H38" s="17">
        <f>IF($C38="○",#REF!,0)+IF($D38="○",#REF!,0)+IF($E38="○",#REF!,0)+IF($F38="○",#REF!,0)+IF($G38="○",#REF!,0)</f>
        <v>0</v>
      </c>
    </row>
    <row r="39" spans="2:8" x14ac:dyDescent="0.15">
      <c r="B39" s="30"/>
      <c r="C39" s="42"/>
      <c r="D39" s="42"/>
      <c r="E39" s="42"/>
      <c r="F39" s="42"/>
      <c r="G39" s="42"/>
      <c r="H39" s="17">
        <f>IF($C39="○",#REF!,0)+IF($D39="○",#REF!,0)+IF($E39="○",#REF!,0)+IF($F39="○",#REF!,0)+IF($G39="○",#REF!,0)</f>
        <v>0</v>
      </c>
    </row>
    <row r="40" spans="2:8" x14ac:dyDescent="0.15">
      <c r="B40" s="30"/>
      <c r="C40" s="42"/>
      <c r="D40" s="42"/>
      <c r="E40" s="42"/>
      <c r="F40" s="42"/>
      <c r="G40" s="42"/>
      <c r="H40" s="17">
        <f>IF($C40="○",#REF!,0)+IF($D40="○",#REF!,0)+IF($E40="○",#REF!,0)+IF($F40="○",#REF!,0)+IF($G40="○",#REF!,0)</f>
        <v>0</v>
      </c>
    </row>
    <row r="41" spans="2:8" x14ac:dyDescent="0.15">
      <c r="B41" s="30"/>
      <c r="C41" s="42"/>
      <c r="D41" s="42"/>
      <c r="E41" s="42"/>
      <c r="F41" s="42"/>
      <c r="G41" s="42"/>
      <c r="H41" s="17">
        <f>IF($C41="○",#REF!,0)+IF($D41="○",#REF!,0)+IF($E41="○",#REF!,0)+IF($F41="○",#REF!,0)+IF($G41="○",#REF!,0)</f>
        <v>0</v>
      </c>
    </row>
    <row r="42" spans="2:8" x14ac:dyDescent="0.15">
      <c r="B42" s="30"/>
      <c r="C42" s="42"/>
      <c r="D42" s="42"/>
      <c r="E42" s="42"/>
      <c r="F42" s="42"/>
      <c r="G42" s="42"/>
      <c r="H42" s="17">
        <f>IF($C42="○",#REF!,0)+IF($D42="○",#REF!,0)+IF($E42="○",#REF!,0)+IF($F42="○",#REF!,0)+IF($G42="○",#REF!,0)</f>
        <v>0</v>
      </c>
    </row>
    <row r="43" spans="2:8" x14ac:dyDescent="0.15">
      <c r="B43" s="30"/>
      <c r="C43" s="42"/>
      <c r="D43" s="42"/>
      <c r="E43" s="42"/>
      <c r="F43" s="42"/>
      <c r="G43" s="42"/>
      <c r="H43" s="17">
        <f>IF($C43="○",#REF!,0)+IF($D43="○",#REF!,0)+IF($E43="○",#REF!,0)+IF($F43="○",#REF!,0)+IF($G43="○",#REF!,0)</f>
        <v>0</v>
      </c>
    </row>
    <row r="44" spans="2:8" x14ac:dyDescent="0.15">
      <c r="B44" s="30"/>
      <c r="C44" s="42"/>
      <c r="D44" s="42"/>
      <c r="E44" s="42"/>
      <c r="F44" s="42"/>
      <c r="G44" s="42"/>
      <c r="H44" s="17">
        <f>IF($C44="○",#REF!,0)+IF($D44="○",#REF!,0)+IF($E44="○",#REF!,0)+IF($F44="○",#REF!,0)+IF($G44="○",#REF!,0)</f>
        <v>0</v>
      </c>
    </row>
    <row r="45" spans="2:8" x14ac:dyDescent="0.15">
      <c r="B45" s="30"/>
      <c r="C45" s="42"/>
      <c r="D45" s="42"/>
      <c r="E45" s="42"/>
      <c r="F45" s="42"/>
      <c r="G45" s="42"/>
      <c r="H45" s="17">
        <f>IF($C45="○",#REF!,0)+IF($D45="○",#REF!,0)+IF($E45="○",#REF!,0)+IF($F45="○",#REF!,0)+IF($G45="○",#REF!,0)</f>
        <v>0</v>
      </c>
    </row>
    <row r="46" spans="2:8" x14ac:dyDescent="0.15">
      <c r="B46" s="30"/>
      <c r="C46" s="42"/>
      <c r="D46" s="42"/>
      <c r="E46" s="42"/>
      <c r="F46" s="42"/>
      <c r="G46" s="42"/>
      <c r="H46" s="17">
        <f>IF($C46="○",#REF!,0)+IF($D46="○",#REF!,0)+IF($E46="○",#REF!,0)+IF($F46="○",#REF!,0)+IF($G46="○",#REF!,0)</f>
        <v>0</v>
      </c>
    </row>
    <row r="47" spans="2:8" x14ac:dyDescent="0.15">
      <c r="B47" s="30"/>
      <c r="C47" s="42"/>
      <c r="D47" s="42"/>
      <c r="E47" s="42"/>
      <c r="F47" s="42"/>
      <c r="G47" s="42"/>
      <c r="H47" s="17">
        <f>IF($C47="○",#REF!,0)+IF($D47="○",#REF!,0)+IF($E47="○",#REF!,0)+IF($F47="○",#REF!,0)+IF($G47="○",#REF!,0)</f>
        <v>0</v>
      </c>
    </row>
    <row r="48" spans="2:8" x14ac:dyDescent="0.15">
      <c r="B48" s="30"/>
      <c r="C48" s="42"/>
      <c r="D48" s="42"/>
      <c r="E48" s="42"/>
      <c r="F48" s="42"/>
      <c r="G48" s="42"/>
      <c r="H48" s="17">
        <f>IF($C48="○",#REF!,0)+IF($D48="○",#REF!,0)+IF($E48="○",#REF!,0)+IF($F48="○",#REF!,0)+IF($G48="○",#REF!,0)</f>
        <v>0</v>
      </c>
    </row>
    <row r="49" spans="2:8" x14ac:dyDescent="0.15">
      <c r="B49" s="30"/>
      <c r="C49" s="42"/>
      <c r="D49" s="42"/>
      <c r="E49" s="42"/>
      <c r="F49" s="42"/>
      <c r="G49" s="42"/>
      <c r="H49" s="17">
        <f>IF($C49="○",#REF!,0)+IF($D49="○",#REF!,0)+IF($E49="○",#REF!,0)+IF($F49="○",#REF!,0)+IF($G49="○",#REF!,0)</f>
        <v>0</v>
      </c>
    </row>
    <row r="50" spans="2:8" x14ac:dyDescent="0.15">
      <c r="B50" s="30"/>
      <c r="C50" s="42"/>
      <c r="D50" s="42"/>
      <c r="E50" s="42"/>
      <c r="F50" s="42"/>
      <c r="G50" s="42"/>
      <c r="H50" s="17">
        <f>IF($C50="○",#REF!,0)+IF($D50="○",#REF!,0)+IF($E50="○",#REF!,0)+IF($F50="○",#REF!,0)+IF($G50="○",#REF!,0)</f>
        <v>0</v>
      </c>
    </row>
    <row r="51" spans="2:8" x14ac:dyDescent="0.15">
      <c r="B51" s="30"/>
      <c r="C51" s="42"/>
      <c r="D51" s="42"/>
      <c r="E51" s="42"/>
      <c r="F51" s="42"/>
      <c r="G51" s="42"/>
      <c r="H51" s="17">
        <f>IF($C51="○",#REF!,0)+IF($D51="○",#REF!,0)+IF($E51="○",#REF!,0)+IF($F51="○",#REF!,0)+IF($G51="○",#REF!,0)</f>
        <v>0</v>
      </c>
    </row>
    <row r="52" spans="2:8" x14ac:dyDescent="0.15">
      <c r="B52" s="30"/>
      <c r="C52" s="42"/>
      <c r="D52" s="42"/>
      <c r="E52" s="42"/>
      <c r="F52" s="42"/>
      <c r="G52" s="42"/>
      <c r="H52" s="17">
        <f>IF($C52="○",#REF!,0)+IF($D52="○",#REF!,0)+IF($E52="○",#REF!,0)+IF($F52="○",#REF!,0)+IF($G52="○",#REF!,0)</f>
        <v>0</v>
      </c>
    </row>
    <row r="53" spans="2:8" x14ac:dyDescent="0.15">
      <c r="B53" s="30"/>
      <c r="C53" s="42"/>
      <c r="D53" s="42"/>
      <c r="E53" s="42"/>
      <c r="F53" s="42"/>
      <c r="G53" s="42"/>
      <c r="H53" s="17">
        <f>IF($C53="○",#REF!,0)+IF($D53="○",#REF!,0)+IF($E53="○",#REF!,0)+IF($F53="○",#REF!,0)+IF($G53="○",#REF!,0)</f>
        <v>0</v>
      </c>
    </row>
    <row r="54" spans="2:8" x14ac:dyDescent="0.15">
      <c r="B54" s="30"/>
      <c r="C54" s="42"/>
      <c r="D54" s="42"/>
      <c r="E54" s="42"/>
      <c r="F54" s="42"/>
      <c r="G54" s="42"/>
      <c r="H54" s="17">
        <f>IF($C54="○",#REF!,0)+IF($D54="○",#REF!,0)+IF($E54="○",#REF!,0)+IF($F54="○",#REF!,0)+IF($G54="○",#REF!,0)</f>
        <v>0</v>
      </c>
    </row>
    <row r="55" spans="2:8" x14ac:dyDescent="0.15">
      <c r="B55" s="25">
        <f>COUNTA(B20:B54)</f>
        <v>8</v>
      </c>
      <c r="F55" s="93" t="s">
        <v>47</v>
      </c>
      <c r="G55" s="93"/>
      <c r="H55" s="17">
        <f>SUM(H20:H54)</f>
        <v>20846</v>
      </c>
    </row>
    <row r="56" spans="2:8" x14ac:dyDescent="0.15">
      <c r="B56" s="50"/>
      <c r="H56" s="19"/>
    </row>
    <row r="57" spans="2:8" x14ac:dyDescent="0.15">
      <c r="B57" s="50" t="s">
        <v>89</v>
      </c>
      <c r="H57" s="19"/>
    </row>
    <row r="58" spans="2:8" x14ac:dyDescent="0.15">
      <c r="B58" s="51"/>
      <c r="C58" s="52" t="s">
        <v>42</v>
      </c>
      <c r="D58" s="52" t="s">
        <v>43</v>
      </c>
      <c r="E58" s="52" t="s">
        <v>44</v>
      </c>
      <c r="F58" s="52" t="s">
        <v>45</v>
      </c>
      <c r="G58" s="52" t="s">
        <v>46</v>
      </c>
      <c r="H58" s="52" t="s">
        <v>86</v>
      </c>
    </row>
    <row r="59" spans="2:8" ht="24" x14ac:dyDescent="0.15">
      <c r="B59" s="54" t="s">
        <v>87</v>
      </c>
      <c r="C59" s="53" t="e">
        <f>#REF!*(COUNTIF(C20:C54,"○"))/$B55</f>
        <v>#REF!</v>
      </c>
      <c r="D59" s="53" t="e">
        <f>#REF!*(COUNTIF(D20:D54,"○"))/$B55</f>
        <v>#REF!</v>
      </c>
      <c r="E59" s="53" t="e">
        <f>#REF!*(COUNTIF(E20:E54,"○"))/$B55</f>
        <v>#REF!</v>
      </c>
      <c r="F59" s="53" t="e">
        <f>#REF!*(COUNTIF(F20:F54,"○"))/$B55</f>
        <v>#REF!</v>
      </c>
      <c r="G59" s="53" t="e">
        <f>#REF!*(COUNTIF(G20:G54,"○"))/$B55</f>
        <v>#REF!</v>
      </c>
      <c r="H59" s="55" t="e">
        <f>SUM(C59:G59)</f>
        <v>#REF!</v>
      </c>
    </row>
    <row r="60" spans="2:8" x14ac:dyDescent="0.15">
      <c r="B60" s="237" t="s">
        <v>90</v>
      </c>
      <c r="C60" s="238"/>
      <c r="D60" s="238"/>
      <c r="E60" s="238"/>
      <c r="F60" s="238"/>
      <c r="G60" s="239"/>
      <c r="H60" s="56" t="e">
        <f>ROUNDUP(36000/(1+IF(H59&lt;=0.15,H59,0.15)),0)</f>
        <v>#REF!</v>
      </c>
    </row>
    <row r="61" spans="2:8" x14ac:dyDescent="0.15">
      <c r="B61" s="59" t="s">
        <v>92</v>
      </c>
      <c r="H61" s="27"/>
    </row>
    <row r="62" spans="2:8" ht="21.75" customHeight="1" x14ac:dyDescent="0.15">
      <c r="B62" s="14" t="s">
        <v>122</v>
      </c>
      <c r="H62" s="27"/>
    </row>
    <row r="63" spans="2:8" ht="21.75" customHeight="1" x14ac:dyDescent="0.15"/>
    <row r="64" spans="2:8" ht="21.75" customHeight="1" x14ac:dyDescent="0.15"/>
    <row r="66" spans="1:9" ht="24" customHeight="1" x14ac:dyDescent="0.15"/>
    <row r="67" spans="1:9" ht="15" customHeight="1" x14ac:dyDescent="0.15"/>
    <row r="70" spans="1:9" x14ac:dyDescent="0.15">
      <c r="A70" s="240"/>
      <c r="B70" s="240"/>
      <c r="C70" s="240"/>
      <c r="D70" s="240"/>
      <c r="E70" s="240"/>
      <c r="F70" s="240"/>
      <c r="G70" s="240"/>
      <c r="H70" s="240"/>
      <c r="I70" s="240"/>
    </row>
  </sheetData>
  <mergeCells count="10">
    <mergeCell ref="A3:I3"/>
    <mergeCell ref="A7:B7"/>
    <mergeCell ref="C7:E7"/>
    <mergeCell ref="A8:B8"/>
    <mergeCell ref="C8:E8"/>
    <mergeCell ref="B60:G60"/>
    <mergeCell ref="A70:I70"/>
    <mergeCell ref="A11:A16"/>
    <mergeCell ref="B11:H11"/>
    <mergeCell ref="H12:H15"/>
  </mergeCells>
  <phoneticPr fontId="6"/>
  <dataValidations count="1">
    <dataValidation type="list" allowBlank="1" showInputMessage="1" showErrorMessage="1" sqref="C20:G54">
      <formula1>"○,×"</formula1>
    </dataValidation>
  </dataValidations>
  <pageMargins left="0.70866141732283472" right="0.70866141732283472" top="0.74803149606299213" bottom="0.74803149606299213" header="0.31496062992125984" footer="0.31496062992125984"/>
  <pageSetup paperSize="9" scale="74"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2"/>
  <sheetViews>
    <sheetView topLeftCell="A4" zoomScale="85" zoomScaleNormal="85" workbookViewId="0">
      <selection activeCell="C13" sqref="C13:D13"/>
    </sheetView>
  </sheetViews>
  <sheetFormatPr defaultRowHeight="13.5" x14ac:dyDescent="0.15"/>
  <cols>
    <col min="1" max="1" width="3.625" customWidth="1"/>
    <col min="2" max="2" width="9.5" customWidth="1"/>
    <col min="3" max="3" width="13.125" customWidth="1"/>
    <col min="4" max="4" width="5.25" bestFit="1" customWidth="1"/>
    <col min="5" max="5" width="10.75" customWidth="1"/>
    <col min="6" max="6" width="7.125" bestFit="1" customWidth="1"/>
    <col min="7" max="7" width="9.625" customWidth="1"/>
    <col min="8" max="8" width="13.125" customWidth="1"/>
    <col min="9" max="9" width="5.375" customWidth="1"/>
    <col min="10" max="10" width="10.75" customWidth="1"/>
  </cols>
  <sheetData>
    <row r="1" spans="1:17" x14ac:dyDescent="0.15">
      <c r="I1" s="245" t="s">
        <v>140</v>
      </c>
      <c r="J1" s="246"/>
    </row>
    <row r="2" spans="1:17" x14ac:dyDescent="0.15">
      <c r="I2" s="247"/>
      <c r="J2" s="248"/>
    </row>
    <row r="3" spans="1:17" x14ac:dyDescent="0.15">
      <c r="K3" s="81"/>
      <c r="L3" s="81"/>
    </row>
    <row r="4" spans="1:17" x14ac:dyDescent="0.15">
      <c r="C4" s="71" t="s">
        <v>123</v>
      </c>
    </row>
    <row r="6" spans="1:17" s="1" customFormat="1" ht="15.75" customHeight="1" x14ac:dyDescent="0.15">
      <c r="A6" s="209" t="s">
        <v>41</v>
      </c>
      <c r="B6" s="210"/>
      <c r="C6" s="243" t="str">
        <f>IF('第２号様式（申請・報告兼用）'!C6="","",'第２号様式（申請・報告兼用）'!C6)</f>
        <v/>
      </c>
      <c r="D6" s="244"/>
      <c r="E6" s="91"/>
      <c r="F6" s="60"/>
      <c r="G6" s="60"/>
      <c r="H6" s="60"/>
      <c r="I6" s="60"/>
      <c r="J6" s="60"/>
      <c r="K6" s="60"/>
      <c r="L6" s="60"/>
      <c r="M6" s="60"/>
      <c r="N6" s="60"/>
      <c r="O6" s="60"/>
      <c r="P6" s="60"/>
      <c r="Q6" s="60"/>
    </row>
    <row r="7" spans="1:17" s="1" customFormat="1" ht="15.75" customHeight="1" x14ac:dyDescent="0.15">
      <c r="A7" s="13" t="s">
        <v>48</v>
      </c>
      <c r="B7" s="12"/>
      <c r="C7" s="12"/>
      <c r="D7" s="12"/>
      <c r="E7" s="12"/>
      <c r="F7" s="60"/>
      <c r="G7" s="60"/>
      <c r="H7" s="60"/>
      <c r="I7" s="60"/>
      <c r="J7" s="60"/>
      <c r="K7" s="60"/>
      <c r="L7" s="60"/>
      <c r="M7" s="60"/>
      <c r="N7" s="60"/>
      <c r="O7" s="60"/>
      <c r="P7" s="60"/>
      <c r="Q7" s="60"/>
    </row>
    <row r="8" spans="1:17" s="1" customFormat="1" ht="15.75" customHeight="1" x14ac:dyDescent="0.15">
      <c r="A8" s="13"/>
      <c r="B8" s="12"/>
      <c r="C8" s="12"/>
      <c r="D8" s="12"/>
      <c r="E8" s="12"/>
      <c r="F8" s="89"/>
      <c r="G8" s="89"/>
      <c r="H8" s="89"/>
      <c r="I8" s="89"/>
      <c r="J8" s="89"/>
      <c r="K8" s="89"/>
      <c r="L8" s="89"/>
      <c r="M8" s="89"/>
      <c r="N8" s="89"/>
      <c r="O8" s="89"/>
      <c r="P8" s="89"/>
      <c r="Q8" s="89"/>
    </row>
    <row r="9" spans="1:17" x14ac:dyDescent="0.15">
      <c r="B9" t="s">
        <v>113</v>
      </c>
    </row>
    <row r="10" spans="1:17" x14ac:dyDescent="0.15">
      <c r="B10" s="76" t="s">
        <v>136</v>
      </c>
      <c r="C10" s="124"/>
      <c r="D10" s="125" t="s">
        <v>137</v>
      </c>
      <c r="E10" s="76"/>
    </row>
    <row r="12" spans="1:17" ht="22.5" customHeight="1" x14ac:dyDescent="0.15">
      <c r="A12" s="85" t="s">
        <v>125</v>
      </c>
      <c r="B12" s="84" t="s">
        <v>126</v>
      </c>
      <c r="C12" s="119"/>
      <c r="D12" s="83" t="s">
        <v>115</v>
      </c>
      <c r="E12" s="90"/>
    </row>
    <row r="13" spans="1:17" ht="33" customHeight="1" x14ac:dyDescent="0.15">
      <c r="A13" s="86"/>
      <c r="B13" s="123" t="s">
        <v>135</v>
      </c>
      <c r="C13" s="254"/>
      <c r="D13" s="255"/>
      <c r="E13" s="88"/>
    </row>
    <row r="14" spans="1:17" x14ac:dyDescent="0.15">
      <c r="A14" s="86"/>
      <c r="B14" s="87"/>
      <c r="C14" s="87"/>
      <c r="D14" s="88"/>
      <c r="E14" s="88"/>
    </row>
    <row r="15" spans="1:17" x14ac:dyDescent="0.15">
      <c r="B15" s="77"/>
      <c r="C15" s="77"/>
      <c r="D15" s="77"/>
      <c r="E15" s="77"/>
    </row>
    <row r="16" spans="1:17" x14ac:dyDescent="0.15">
      <c r="B16" s="74"/>
      <c r="C16" s="249" t="s">
        <v>29</v>
      </c>
      <c r="D16" s="251"/>
      <c r="E16" s="253" t="s">
        <v>128</v>
      </c>
      <c r="F16" s="73"/>
      <c r="G16" s="74"/>
      <c r="H16" s="249" t="s">
        <v>29</v>
      </c>
      <c r="I16" s="251"/>
      <c r="J16" s="253" t="s">
        <v>128</v>
      </c>
    </row>
    <row r="17" spans="2:10" x14ac:dyDescent="0.15">
      <c r="B17" s="75"/>
      <c r="C17" s="250"/>
      <c r="D17" s="252"/>
      <c r="E17" s="253"/>
      <c r="F17" s="73"/>
      <c r="G17" s="75"/>
      <c r="H17" s="250"/>
      <c r="I17" s="252"/>
      <c r="J17" s="253"/>
    </row>
    <row r="18" spans="2:10" ht="30" customHeight="1" x14ac:dyDescent="0.15">
      <c r="B18" s="82">
        <v>1</v>
      </c>
      <c r="C18" s="121" t="str">
        <f>IF('第２号様式（申請・報告兼用）'!A29="","",'第２号様式（申請・報告兼用）'!A29)</f>
        <v/>
      </c>
      <c r="D18" s="72" t="s">
        <v>114</v>
      </c>
      <c r="E18" s="126"/>
      <c r="F18" s="73"/>
      <c r="G18" s="82">
        <v>19</v>
      </c>
      <c r="H18" s="122" t="str">
        <f>IF('第２号様式（申請・報告兼用）'!A47="","",'第２号様式（申請・報告兼用）'!A47)</f>
        <v/>
      </c>
      <c r="I18" s="72" t="s">
        <v>114</v>
      </c>
      <c r="J18" s="120"/>
    </row>
    <row r="19" spans="2:10" ht="30" customHeight="1" x14ac:dyDescent="0.15">
      <c r="B19" s="82">
        <v>2</v>
      </c>
      <c r="C19" s="121" t="str">
        <f>IF('第２号様式（申請・報告兼用）'!A30="","",'第２号様式（申請・報告兼用）'!A30)</f>
        <v/>
      </c>
      <c r="D19" s="72" t="s">
        <v>114</v>
      </c>
      <c r="E19" s="126"/>
      <c r="F19" s="73"/>
      <c r="G19" s="82">
        <v>20</v>
      </c>
      <c r="H19" s="122" t="str">
        <f>IF('第２号様式（申請・報告兼用）'!A48="","",'第２号様式（申請・報告兼用）'!A48)</f>
        <v/>
      </c>
      <c r="I19" s="72" t="s">
        <v>114</v>
      </c>
      <c r="J19" s="120"/>
    </row>
    <row r="20" spans="2:10" ht="30" customHeight="1" x14ac:dyDescent="0.15">
      <c r="B20" s="82">
        <v>3</v>
      </c>
      <c r="C20" s="121" t="str">
        <f>IF('第２号様式（申請・報告兼用）'!A31="","",'第２号様式（申請・報告兼用）'!A31)</f>
        <v/>
      </c>
      <c r="D20" s="72" t="s">
        <v>114</v>
      </c>
      <c r="E20" s="126"/>
      <c r="F20" s="73"/>
      <c r="G20" s="82">
        <v>21</v>
      </c>
      <c r="H20" s="122" t="str">
        <f>IF('第２号様式（申請・報告兼用）'!A49="","",'第２号様式（申請・報告兼用）'!A49)</f>
        <v/>
      </c>
      <c r="I20" s="72" t="s">
        <v>114</v>
      </c>
      <c r="J20" s="120"/>
    </row>
    <row r="21" spans="2:10" ht="30" customHeight="1" x14ac:dyDescent="0.15">
      <c r="B21" s="82">
        <v>4</v>
      </c>
      <c r="C21" s="121" t="str">
        <f>IF('第２号様式（申請・報告兼用）'!A32="","",'第２号様式（申請・報告兼用）'!A32)</f>
        <v/>
      </c>
      <c r="D21" s="72" t="s">
        <v>114</v>
      </c>
      <c r="E21" s="126"/>
      <c r="F21" s="73"/>
      <c r="G21" s="82">
        <v>22</v>
      </c>
      <c r="H21" s="122" t="str">
        <f>IF('第２号様式（申請・報告兼用）'!A50="","",'第２号様式（申請・報告兼用）'!A50)</f>
        <v/>
      </c>
      <c r="I21" s="72" t="s">
        <v>114</v>
      </c>
      <c r="J21" s="120"/>
    </row>
    <row r="22" spans="2:10" ht="30" customHeight="1" x14ac:dyDescent="0.15">
      <c r="B22" s="82">
        <v>5</v>
      </c>
      <c r="C22" s="121" t="str">
        <f>IF('第２号様式（申請・報告兼用）'!A33="","",'第２号様式（申請・報告兼用）'!A33)</f>
        <v/>
      </c>
      <c r="D22" s="72" t="s">
        <v>114</v>
      </c>
      <c r="E22" s="126"/>
      <c r="F22" s="73"/>
      <c r="G22" s="82">
        <v>23</v>
      </c>
      <c r="H22" s="122" t="str">
        <f>IF('第２号様式（申請・報告兼用）'!A51="","",'第２号様式（申請・報告兼用）'!A51)</f>
        <v/>
      </c>
      <c r="I22" s="72" t="s">
        <v>114</v>
      </c>
      <c r="J22" s="120"/>
    </row>
    <row r="23" spans="2:10" ht="30" customHeight="1" x14ac:dyDescent="0.15">
      <c r="B23" s="82">
        <v>6</v>
      </c>
      <c r="C23" s="121" t="str">
        <f>IF('第２号様式（申請・報告兼用）'!A34="","",'第２号様式（申請・報告兼用）'!A34)</f>
        <v/>
      </c>
      <c r="D23" s="72" t="s">
        <v>114</v>
      </c>
      <c r="E23" s="126"/>
      <c r="F23" s="73"/>
      <c r="G23" s="82">
        <v>24</v>
      </c>
      <c r="H23" s="122" t="str">
        <f>IF('第２号様式（申請・報告兼用）'!A52="","",'第２号様式（申請・報告兼用）'!A52)</f>
        <v/>
      </c>
      <c r="I23" s="72" t="s">
        <v>114</v>
      </c>
      <c r="J23" s="120"/>
    </row>
    <row r="24" spans="2:10" ht="30" customHeight="1" x14ac:dyDescent="0.15">
      <c r="B24" s="82">
        <v>7</v>
      </c>
      <c r="C24" s="121" t="str">
        <f>IF('第２号様式（申請・報告兼用）'!A35="","",'第２号様式（申請・報告兼用）'!A35)</f>
        <v/>
      </c>
      <c r="D24" s="72" t="s">
        <v>114</v>
      </c>
      <c r="E24" s="126"/>
      <c r="F24" s="73"/>
      <c r="G24" s="82">
        <v>25</v>
      </c>
      <c r="H24" s="122" t="str">
        <f>IF('第２号様式（申請・報告兼用）'!A53="","",'第２号様式（申請・報告兼用）'!A53)</f>
        <v/>
      </c>
      <c r="I24" s="72" t="s">
        <v>114</v>
      </c>
      <c r="J24" s="120"/>
    </row>
    <row r="25" spans="2:10" ht="30" customHeight="1" x14ac:dyDescent="0.15">
      <c r="B25" s="82">
        <v>8</v>
      </c>
      <c r="C25" s="121" t="str">
        <f>IF('第２号様式（申請・報告兼用）'!A36="","",'第２号様式（申請・報告兼用）'!A36)</f>
        <v/>
      </c>
      <c r="D25" s="72" t="s">
        <v>114</v>
      </c>
      <c r="E25" s="126"/>
      <c r="F25" s="73"/>
      <c r="G25" s="82">
        <v>26</v>
      </c>
      <c r="H25" s="122" t="str">
        <f>IF('第２号様式（申請・報告兼用）'!A54="","",'第２号様式（申請・報告兼用）'!A54)</f>
        <v/>
      </c>
      <c r="I25" s="72" t="s">
        <v>114</v>
      </c>
      <c r="J25" s="120"/>
    </row>
    <row r="26" spans="2:10" ht="30" customHeight="1" x14ac:dyDescent="0.15">
      <c r="B26" s="82">
        <v>9</v>
      </c>
      <c r="C26" s="121" t="str">
        <f>IF('第２号様式（申請・報告兼用）'!A37="","",'第２号様式（申請・報告兼用）'!A37)</f>
        <v/>
      </c>
      <c r="D26" s="72" t="s">
        <v>114</v>
      </c>
      <c r="E26" s="126"/>
      <c r="F26" s="73"/>
      <c r="G26" s="82">
        <v>27</v>
      </c>
      <c r="H26" s="122" t="str">
        <f>IF('第２号様式（申請・報告兼用）'!A55="","",'第２号様式（申請・報告兼用）'!A55)</f>
        <v/>
      </c>
      <c r="I26" s="72" t="s">
        <v>114</v>
      </c>
      <c r="J26" s="120"/>
    </row>
    <row r="27" spans="2:10" ht="30" customHeight="1" x14ac:dyDescent="0.15">
      <c r="B27" s="82">
        <v>10</v>
      </c>
      <c r="C27" s="121" t="str">
        <f>IF('第２号様式（申請・報告兼用）'!A38="","",'第２号様式（申請・報告兼用）'!A38)</f>
        <v/>
      </c>
      <c r="D27" s="72" t="s">
        <v>114</v>
      </c>
      <c r="E27" s="126"/>
      <c r="F27" s="73"/>
      <c r="G27" s="82">
        <v>28</v>
      </c>
      <c r="H27" s="122" t="str">
        <f>IF('第２号様式（申請・報告兼用）'!A56="","",'第２号様式（申請・報告兼用）'!A56)</f>
        <v/>
      </c>
      <c r="I27" s="72" t="s">
        <v>114</v>
      </c>
      <c r="J27" s="120"/>
    </row>
    <row r="28" spans="2:10" ht="30" customHeight="1" x14ac:dyDescent="0.15">
      <c r="B28" s="82">
        <v>11</v>
      </c>
      <c r="C28" s="121" t="str">
        <f>IF('第２号様式（申請・報告兼用）'!A39="","",'第２号様式（申請・報告兼用）'!A39)</f>
        <v/>
      </c>
      <c r="D28" s="72" t="s">
        <v>114</v>
      </c>
      <c r="E28" s="126"/>
      <c r="F28" s="73"/>
      <c r="G28" s="82">
        <v>29</v>
      </c>
      <c r="H28" s="122" t="str">
        <f>IF('第２号様式（申請・報告兼用）'!A57="","",'第２号様式（申請・報告兼用）'!A57)</f>
        <v/>
      </c>
      <c r="I28" s="72" t="s">
        <v>114</v>
      </c>
      <c r="J28" s="120"/>
    </row>
    <row r="29" spans="2:10" ht="30" customHeight="1" x14ac:dyDescent="0.15">
      <c r="B29" s="82">
        <v>12</v>
      </c>
      <c r="C29" s="121" t="str">
        <f>IF('第２号様式（申請・報告兼用）'!A40="","",'第２号様式（申請・報告兼用）'!A40)</f>
        <v/>
      </c>
      <c r="D29" s="72" t="s">
        <v>114</v>
      </c>
      <c r="E29" s="126"/>
      <c r="F29" s="73"/>
      <c r="G29" s="82">
        <v>30</v>
      </c>
      <c r="H29" s="122" t="str">
        <f>IF('第２号様式（申請・報告兼用）'!A58="","",'第２号様式（申請・報告兼用）'!A58)</f>
        <v/>
      </c>
      <c r="I29" s="72" t="s">
        <v>114</v>
      </c>
      <c r="J29" s="120"/>
    </row>
    <row r="30" spans="2:10" ht="30" customHeight="1" x14ac:dyDescent="0.15">
      <c r="B30" s="82">
        <v>13</v>
      </c>
      <c r="C30" s="121" t="str">
        <f>IF('第２号様式（申請・報告兼用）'!A41="","",'第２号様式（申請・報告兼用）'!A41)</f>
        <v/>
      </c>
      <c r="D30" s="72" t="s">
        <v>114</v>
      </c>
      <c r="E30" s="126"/>
      <c r="F30" s="73"/>
      <c r="G30" s="82">
        <v>31</v>
      </c>
      <c r="H30" s="122" t="str">
        <f>IF('第２号様式（申請・報告兼用）'!A59="","",'第２号様式（申請・報告兼用）'!A59)</f>
        <v/>
      </c>
      <c r="I30" s="72" t="s">
        <v>114</v>
      </c>
      <c r="J30" s="120"/>
    </row>
    <row r="31" spans="2:10" ht="30" customHeight="1" x14ac:dyDescent="0.15">
      <c r="B31" s="82">
        <v>14</v>
      </c>
      <c r="C31" s="121" t="str">
        <f>IF('第２号様式（申請・報告兼用）'!A42="","",'第２号様式（申請・報告兼用）'!A42)</f>
        <v/>
      </c>
      <c r="D31" s="72" t="s">
        <v>114</v>
      </c>
      <c r="E31" s="126"/>
      <c r="F31" s="73"/>
      <c r="G31" s="82">
        <v>32</v>
      </c>
      <c r="H31" s="122" t="str">
        <f>IF('第２号様式（申請・報告兼用）'!A60="","",'第２号様式（申請・報告兼用）'!A60)</f>
        <v/>
      </c>
      <c r="I31" s="72" t="s">
        <v>114</v>
      </c>
      <c r="J31" s="120"/>
    </row>
    <row r="32" spans="2:10" ht="30" customHeight="1" x14ac:dyDescent="0.15">
      <c r="B32" s="82">
        <v>15</v>
      </c>
      <c r="C32" s="121" t="str">
        <f>IF('第２号様式（申請・報告兼用）'!A43="","",'第２号様式（申請・報告兼用）'!A43)</f>
        <v/>
      </c>
      <c r="D32" s="72" t="s">
        <v>114</v>
      </c>
      <c r="E32" s="126"/>
      <c r="F32" s="73"/>
      <c r="G32" s="82">
        <v>33</v>
      </c>
      <c r="H32" s="122" t="str">
        <f>IF('第２号様式（申請・報告兼用）'!A61="","",'第２号様式（申請・報告兼用）'!A61)</f>
        <v/>
      </c>
      <c r="I32" s="72" t="s">
        <v>114</v>
      </c>
      <c r="J32" s="120"/>
    </row>
    <row r="33" spans="2:10" ht="30" customHeight="1" x14ac:dyDescent="0.15">
      <c r="B33" s="82">
        <v>16</v>
      </c>
      <c r="C33" s="121" t="str">
        <f>IF('第２号様式（申請・報告兼用）'!A44="","",'第２号様式（申請・報告兼用）'!A44)</f>
        <v/>
      </c>
      <c r="D33" s="72" t="s">
        <v>114</v>
      </c>
      <c r="E33" s="126"/>
      <c r="F33" s="73"/>
      <c r="G33" s="82">
        <v>34</v>
      </c>
      <c r="H33" s="122" t="str">
        <f>IF('第２号様式（申請・報告兼用）'!A62="","",'第２号様式（申請・報告兼用）'!A62)</f>
        <v/>
      </c>
      <c r="I33" s="72" t="s">
        <v>114</v>
      </c>
      <c r="J33" s="120"/>
    </row>
    <row r="34" spans="2:10" ht="30" customHeight="1" x14ac:dyDescent="0.15">
      <c r="B34" s="82">
        <v>17</v>
      </c>
      <c r="C34" s="121" t="str">
        <f>IF('第２号様式（申請・報告兼用）'!A45="","",'第２号様式（申請・報告兼用）'!A45)</f>
        <v/>
      </c>
      <c r="D34" s="72" t="s">
        <v>114</v>
      </c>
      <c r="E34" s="126"/>
      <c r="F34" s="73"/>
      <c r="G34" s="82">
        <v>35</v>
      </c>
      <c r="H34" s="122" t="str">
        <f>IF('第２号様式（申請・報告兼用）'!A63="","",'第２号様式（申請・報告兼用）'!A63)</f>
        <v/>
      </c>
      <c r="I34" s="72" t="s">
        <v>114</v>
      </c>
      <c r="J34" s="120"/>
    </row>
    <row r="35" spans="2:10" ht="30" customHeight="1" x14ac:dyDescent="0.15">
      <c r="B35" s="82">
        <v>18</v>
      </c>
      <c r="C35" s="121" t="str">
        <f>IF('第２号様式（申請・報告兼用）'!A46="","",'第２号様式（申請・報告兼用）'!A46)</f>
        <v/>
      </c>
      <c r="D35" s="72" t="s">
        <v>114</v>
      </c>
      <c r="E35" s="126"/>
      <c r="F35" s="73"/>
    </row>
    <row r="36" spans="2:10" ht="24.95" customHeight="1" x14ac:dyDescent="0.15"/>
    <row r="37" spans="2:10" ht="24.95" customHeight="1" x14ac:dyDescent="0.15"/>
    <row r="38" spans="2:10" ht="24.95" customHeight="1" x14ac:dyDescent="0.15"/>
    <row r="39" spans="2:10" ht="24.95" customHeight="1" x14ac:dyDescent="0.15"/>
    <row r="40" spans="2:10" ht="24.95" customHeight="1" x14ac:dyDescent="0.15"/>
    <row r="41" spans="2:10" ht="24.95" customHeight="1" x14ac:dyDescent="0.15"/>
    <row r="42" spans="2:10" ht="24.95" customHeight="1" x14ac:dyDescent="0.15"/>
    <row r="43" spans="2:10" ht="24.95" customHeight="1" x14ac:dyDescent="0.15"/>
    <row r="44" spans="2:10" ht="24.95" customHeight="1" x14ac:dyDescent="0.15"/>
    <row r="45" spans="2:10" ht="24.95" customHeight="1" x14ac:dyDescent="0.15"/>
    <row r="46" spans="2:10" ht="24.95" customHeight="1" x14ac:dyDescent="0.15"/>
    <row r="47" spans="2:10" ht="24.95" customHeight="1" x14ac:dyDescent="0.15"/>
    <row r="48" spans="2:10" ht="24.95" customHeight="1" x14ac:dyDescent="0.15"/>
    <row r="49" ht="24.95" customHeight="1" x14ac:dyDescent="0.15"/>
    <row r="50" ht="24.95" customHeight="1" x14ac:dyDescent="0.15"/>
    <row r="51" ht="24.95" customHeight="1" x14ac:dyDescent="0.15"/>
    <row r="52" ht="24.95" customHeight="1" x14ac:dyDescent="0.15"/>
  </sheetData>
  <sheetProtection password="FA7B" sheet="1" objects="1" scenarios="1" selectLockedCells="1"/>
  <mergeCells count="10">
    <mergeCell ref="A6:B6"/>
    <mergeCell ref="C6:D6"/>
    <mergeCell ref="I1:J2"/>
    <mergeCell ref="C16:C17"/>
    <mergeCell ref="D16:D17"/>
    <mergeCell ref="H16:H17"/>
    <mergeCell ref="I16:I17"/>
    <mergeCell ref="E16:E17"/>
    <mergeCell ref="J16:J17"/>
    <mergeCell ref="C13:D13"/>
  </mergeCells>
  <phoneticPr fontId="6"/>
  <pageMargins left="0.70866141732283472" right="0.70866141732283472" top="0.74803149606299213" bottom="0.74803149606299213"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第１号様式（申請時）</vt:lpstr>
      <vt:lpstr>第２号様式（申請・報告兼用）</vt:lpstr>
      <vt:lpstr>第３号様式（報告時）</vt:lpstr>
      <vt:lpstr>補助資料①（申請・報告兼用）</vt:lpstr>
      <vt:lpstr>補助資料②（申請・報告兼用）</vt:lpstr>
      <vt:lpstr>補助資料②【記入例】</vt:lpstr>
      <vt:lpstr>補助資料③（報告時）</vt:lpstr>
      <vt:lpstr>Sheet1</vt:lpstr>
      <vt:lpstr>'第２号様式（申請・報告兼用）'!Print_Area</vt:lpstr>
      <vt:lpstr>'補助資料②（申請・報告兼用）'!Print_Area</vt:lpstr>
      <vt:lpstr>補助資料②【記入例】!Print_Area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2019-01-28T00:50:55Z</cp:lastPrinted>
  <dcterms:created xsi:type="dcterms:W3CDTF">2013-08-15T07:19:23Z</dcterms:created>
  <dcterms:modified xsi:type="dcterms:W3CDTF">2020-06-11T07:37:26Z</dcterms:modified>
</cp:coreProperties>
</file>