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20" windowHeight="76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Sheet1!$A$1:$C$28</definedName>
  </definedNames>
  <calcPr calcId="145621"/>
</workbook>
</file>

<file path=xl/calcChain.xml><?xml version="1.0" encoding="utf-8"?>
<calcChain xmlns="http://schemas.openxmlformats.org/spreadsheetml/2006/main">
  <c r="F32" i="2" l="1"/>
  <c r="G32" i="2"/>
  <c r="I32" i="2"/>
  <c r="H32" i="2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9" i="3"/>
  <c r="H11" i="2"/>
  <c r="H12" i="2"/>
  <c r="H13" i="2"/>
  <c r="H14" i="2"/>
  <c r="H15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3" i="2"/>
  <c r="H104" i="2"/>
  <c r="H105" i="2"/>
  <c r="H106" i="2"/>
  <c r="H107" i="2"/>
  <c r="H109" i="2"/>
  <c r="H110" i="2"/>
  <c r="H111" i="2"/>
  <c r="H112" i="2"/>
  <c r="H113" i="2"/>
  <c r="H114" i="2"/>
  <c r="H115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2" i="2"/>
  <c r="H133" i="2"/>
  <c r="H134" i="2"/>
  <c r="H135" i="2"/>
  <c r="H5" i="2"/>
  <c r="H6" i="2"/>
  <c r="H7" i="2"/>
  <c r="H8" i="2"/>
  <c r="H9" i="2"/>
  <c r="H10" i="2"/>
  <c r="H4" i="2"/>
  <c r="G4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3" i="2"/>
  <c r="G104" i="2"/>
  <c r="G105" i="2"/>
  <c r="G106" i="2"/>
  <c r="G107" i="2"/>
  <c r="G109" i="2"/>
  <c r="G110" i="2"/>
  <c r="G111" i="2"/>
  <c r="G112" i="2"/>
  <c r="G113" i="2"/>
  <c r="G114" i="2"/>
  <c r="G115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2" i="2"/>
  <c r="G133" i="2"/>
  <c r="G134" i="2"/>
  <c r="G135" i="2"/>
  <c r="G5" i="2"/>
  <c r="G6" i="2"/>
  <c r="G7" i="2"/>
  <c r="G8" i="2"/>
  <c r="G9" i="2"/>
  <c r="G10" i="2"/>
  <c r="G11" i="2"/>
  <c r="G12" i="2"/>
  <c r="G13" i="2"/>
  <c r="G14" i="2"/>
  <c r="G15" i="2"/>
  <c r="F4" i="2"/>
  <c r="I4" i="2" s="1"/>
  <c r="J4" i="2" s="1"/>
  <c r="F5" i="2"/>
  <c r="I5" i="2" s="1"/>
  <c r="J5" i="2" s="1"/>
  <c r="F6" i="2"/>
  <c r="I6" i="2" s="1"/>
  <c r="J6" i="2" s="1"/>
  <c r="F7" i="2"/>
  <c r="I7" i="2" s="1"/>
  <c r="J7" i="2" s="1"/>
  <c r="F8" i="2"/>
  <c r="I8" i="2" s="1"/>
  <c r="J8" i="2" s="1"/>
  <c r="F9" i="2"/>
  <c r="I9" i="2" s="1"/>
  <c r="J9" i="2" s="1"/>
  <c r="F10" i="2"/>
  <c r="I10" i="2" s="1"/>
  <c r="J10" i="2" s="1"/>
  <c r="F11" i="2"/>
  <c r="I11" i="2" s="1"/>
  <c r="J11" i="2" s="1"/>
  <c r="F12" i="2"/>
  <c r="I12" i="2" s="1"/>
  <c r="J12" i="2" s="1"/>
  <c r="F13" i="2"/>
  <c r="I13" i="2" s="1"/>
  <c r="J13" i="2" s="1"/>
  <c r="F14" i="2"/>
  <c r="I14" i="2" s="1"/>
  <c r="J14" i="2" s="1"/>
  <c r="F15" i="2"/>
  <c r="I15" i="2" s="1"/>
  <c r="J15" i="2" s="1"/>
  <c r="F19" i="2"/>
  <c r="I19" i="2" s="1"/>
  <c r="J19" i="2" s="1"/>
  <c r="F20" i="2"/>
  <c r="I20" i="2" s="1"/>
  <c r="J20" i="2" s="1"/>
  <c r="F21" i="2"/>
  <c r="I21" i="2" s="1"/>
  <c r="J21" i="2" s="1"/>
  <c r="F22" i="2"/>
  <c r="I22" i="2" s="1"/>
  <c r="J22" i="2" s="1"/>
  <c r="F23" i="2"/>
  <c r="I23" i="2" s="1"/>
  <c r="J23" i="2" s="1"/>
  <c r="F24" i="2"/>
  <c r="I24" i="2" s="1"/>
  <c r="J24" i="2" s="1"/>
  <c r="F25" i="2"/>
  <c r="I25" i="2" s="1"/>
  <c r="J25" i="2" s="1"/>
  <c r="F26" i="2"/>
  <c r="I26" i="2" s="1"/>
  <c r="J26" i="2" s="1"/>
  <c r="F27" i="2"/>
  <c r="I27" i="2" s="1"/>
  <c r="J27" i="2" s="1"/>
  <c r="F28" i="2"/>
  <c r="I28" i="2" s="1"/>
  <c r="J28" i="2" s="1"/>
  <c r="F29" i="2"/>
  <c r="I29" i="2" s="1"/>
  <c r="J29" i="2" s="1"/>
  <c r="F30" i="2"/>
  <c r="I30" i="2" s="1"/>
  <c r="J30" i="2" s="1"/>
  <c r="F31" i="2"/>
  <c r="I31" i="2" s="1"/>
  <c r="J31" i="2" s="1"/>
  <c r="F33" i="2"/>
  <c r="I33" i="2" s="1"/>
  <c r="J33" i="2" s="1"/>
  <c r="F34" i="2"/>
  <c r="I34" i="2" s="1"/>
  <c r="J34" i="2" s="1"/>
  <c r="F35" i="2"/>
  <c r="I35" i="2" s="1"/>
  <c r="J35" i="2" s="1"/>
  <c r="F36" i="2"/>
  <c r="I36" i="2" s="1"/>
  <c r="J36" i="2" s="1"/>
  <c r="F37" i="2"/>
  <c r="I37" i="2" s="1"/>
  <c r="J37" i="2" s="1"/>
  <c r="F38" i="2"/>
  <c r="I38" i="2" s="1"/>
  <c r="J38" i="2" s="1"/>
  <c r="F39" i="2"/>
  <c r="I39" i="2" s="1"/>
  <c r="J39" i="2" s="1"/>
  <c r="F40" i="2"/>
  <c r="I40" i="2" s="1"/>
  <c r="J40" i="2" s="1"/>
  <c r="F41" i="2"/>
  <c r="I41" i="2" s="1"/>
  <c r="J41" i="2" s="1"/>
  <c r="F42" i="2"/>
  <c r="I42" i="2" s="1"/>
  <c r="J42" i="2" s="1"/>
  <c r="F43" i="2"/>
  <c r="I43" i="2" s="1"/>
  <c r="J43" i="2" s="1"/>
  <c r="F44" i="2"/>
  <c r="I44" i="2" s="1"/>
  <c r="J44" i="2" s="1"/>
  <c r="F45" i="2"/>
  <c r="I45" i="2" s="1"/>
  <c r="J45" i="2" s="1"/>
  <c r="F46" i="2"/>
  <c r="I46" i="2" s="1"/>
  <c r="J46" i="2" s="1"/>
  <c r="F47" i="2"/>
  <c r="I47" i="2" s="1"/>
  <c r="J47" i="2" s="1"/>
  <c r="F48" i="2"/>
  <c r="I48" i="2" s="1"/>
  <c r="J48" i="2" s="1"/>
  <c r="F49" i="2"/>
  <c r="I49" i="2" s="1"/>
  <c r="J49" i="2" s="1"/>
  <c r="F50" i="2"/>
  <c r="I50" i="2" s="1"/>
  <c r="J50" i="2" s="1"/>
  <c r="F51" i="2"/>
  <c r="I51" i="2" s="1"/>
  <c r="J51" i="2" s="1"/>
  <c r="F52" i="2"/>
  <c r="I52" i="2" s="1"/>
  <c r="J52" i="2" s="1"/>
  <c r="F53" i="2"/>
  <c r="I53" i="2" s="1"/>
  <c r="J53" i="2" s="1"/>
  <c r="F55" i="2"/>
  <c r="I55" i="2" s="1"/>
  <c r="J55" i="2" s="1"/>
  <c r="F56" i="2"/>
  <c r="I56" i="2" s="1"/>
  <c r="J56" i="2" s="1"/>
  <c r="F57" i="2"/>
  <c r="I57" i="2" s="1"/>
  <c r="J57" i="2" s="1"/>
  <c r="F58" i="2"/>
  <c r="I58" i="2" s="1"/>
  <c r="J58" i="2" s="1"/>
  <c r="F59" i="2"/>
  <c r="I59" i="2" s="1"/>
  <c r="J59" i="2" s="1"/>
  <c r="F60" i="2"/>
  <c r="I60" i="2" s="1"/>
  <c r="J60" i="2" s="1"/>
  <c r="F61" i="2"/>
  <c r="I61" i="2" s="1"/>
  <c r="J61" i="2" s="1"/>
  <c r="F62" i="2"/>
  <c r="I62" i="2" s="1"/>
  <c r="J62" i="2" s="1"/>
  <c r="F63" i="2"/>
  <c r="I63" i="2" s="1"/>
  <c r="J63" i="2" s="1"/>
  <c r="F64" i="2"/>
  <c r="I64" i="2" s="1"/>
  <c r="J64" i="2" s="1"/>
  <c r="F65" i="2"/>
  <c r="I65" i="2" s="1"/>
  <c r="J65" i="2" s="1"/>
  <c r="F66" i="2"/>
  <c r="I66" i="2" s="1"/>
  <c r="J66" i="2" s="1"/>
  <c r="F67" i="2"/>
  <c r="I67" i="2" s="1"/>
  <c r="J67" i="2" s="1"/>
  <c r="F68" i="2"/>
  <c r="I68" i="2" s="1"/>
  <c r="J68" i="2" s="1"/>
  <c r="F69" i="2"/>
  <c r="I69" i="2" s="1"/>
  <c r="J69" i="2" s="1"/>
  <c r="F70" i="2"/>
  <c r="I70" i="2" s="1"/>
  <c r="J70" i="2" s="1"/>
  <c r="F71" i="2"/>
  <c r="I71" i="2" s="1"/>
  <c r="J71" i="2" s="1"/>
  <c r="F72" i="2"/>
  <c r="I72" i="2" s="1"/>
  <c r="J72" i="2" s="1"/>
  <c r="F73" i="2"/>
  <c r="I73" i="2" s="1"/>
  <c r="J73" i="2" s="1"/>
  <c r="F74" i="2"/>
  <c r="I74" i="2" s="1"/>
  <c r="J74" i="2" s="1"/>
  <c r="F75" i="2"/>
  <c r="I75" i="2" s="1"/>
  <c r="J75" i="2" s="1"/>
  <c r="F76" i="2"/>
  <c r="I76" i="2" s="1"/>
  <c r="J76" i="2" s="1"/>
  <c r="F77" i="2"/>
  <c r="I77" i="2" s="1"/>
  <c r="J77" i="2" s="1"/>
  <c r="F78" i="2"/>
  <c r="I78" i="2" s="1"/>
  <c r="J78" i="2" s="1"/>
  <c r="F79" i="2"/>
  <c r="I79" i="2" s="1"/>
  <c r="J79" i="2" s="1"/>
  <c r="F80" i="2"/>
  <c r="I80" i="2" s="1"/>
  <c r="J80" i="2" s="1"/>
  <c r="F81" i="2"/>
  <c r="I81" i="2" s="1"/>
  <c r="J81" i="2" s="1"/>
  <c r="F82" i="2"/>
  <c r="I82" i="2" s="1"/>
  <c r="J82" i="2" s="1"/>
  <c r="F83" i="2"/>
  <c r="I83" i="2" s="1"/>
  <c r="J83" i="2" s="1"/>
  <c r="F84" i="2"/>
  <c r="I84" i="2" s="1"/>
  <c r="J84" i="2" s="1"/>
  <c r="F86" i="2"/>
  <c r="I86" i="2" s="1"/>
  <c r="J86" i="2" s="1"/>
  <c r="F87" i="2"/>
  <c r="I87" i="2" s="1"/>
  <c r="J87" i="2" s="1"/>
  <c r="F88" i="2"/>
  <c r="I88" i="2" s="1"/>
  <c r="J88" i="2" s="1"/>
  <c r="F89" i="2"/>
  <c r="I89" i="2" s="1"/>
  <c r="J89" i="2" s="1"/>
  <c r="F90" i="2"/>
  <c r="I90" i="2" s="1"/>
  <c r="J90" i="2" s="1"/>
  <c r="F91" i="2"/>
  <c r="I91" i="2" s="1"/>
  <c r="J91" i="2" s="1"/>
  <c r="F92" i="2"/>
  <c r="I92" i="2" s="1"/>
  <c r="J92" i="2" s="1"/>
  <c r="F93" i="2"/>
  <c r="I93" i="2" s="1"/>
  <c r="J93" i="2" s="1"/>
  <c r="F94" i="2"/>
  <c r="I94" i="2" s="1"/>
  <c r="J94" i="2" s="1"/>
  <c r="F95" i="2"/>
  <c r="I95" i="2" s="1"/>
  <c r="J95" i="2" s="1"/>
  <c r="F96" i="2"/>
  <c r="I96" i="2" s="1"/>
  <c r="J96" i="2" s="1"/>
  <c r="F97" i="2"/>
  <c r="I97" i="2" s="1"/>
  <c r="J97" i="2" s="1"/>
  <c r="F98" i="2"/>
  <c r="I98" i="2" s="1"/>
  <c r="J98" i="2" s="1"/>
  <c r="F99" i="2"/>
  <c r="I99" i="2" s="1"/>
  <c r="J99" i="2" s="1"/>
  <c r="F100" i="2"/>
  <c r="I100" i="2" s="1"/>
  <c r="J100" i="2" s="1"/>
  <c r="F101" i="2"/>
  <c r="I101" i="2" s="1"/>
  <c r="J101" i="2" s="1"/>
  <c r="F103" i="2"/>
  <c r="I103" i="2" s="1"/>
  <c r="J103" i="2" s="1"/>
  <c r="F104" i="2"/>
  <c r="I104" i="2" s="1"/>
  <c r="J104" i="2" s="1"/>
  <c r="F105" i="2"/>
  <c r="I105" i="2" s="1"/>
  <c r="J105" i="2" s="1"/>
  <c r="F106" i="2"/>
  <c r="I106" i="2" s="1"/>
  <c r="J106" i="2" s="1"/>
  <c r="F107" i="2"/>
  <c r="I107" i="2" s="1"/>
  <c r="J107" i="2" s="1"/>
  <c r="F109" i="2"/>
  <c r="I109" i="2" s="1"/>
  <c r="J109" i="2" s="1"/>
  <c r="F110" i="2"/>
  <c r="I110" i="2" s="1"/>
  <c r="J110" i="2" s="1"/>
  <c r="F111" i="2"/>
  <c r="I111" i="2" s="1"/>
  <c r="J111" i="2" s="1"/>
  <c r="F112" i="2"/>
  <c r="I112" i="2" s="1"/>
  <c r="J112" i="2" s="1"/>
  <c r="F113" i="2"/>
  <c r="I113" i="2" s="1"/>
  <c r="J113" i="2" s="1"/>
  <c r="F114" i="2"/>
  <c r="I114" i="2" s="1"/>
  <c r="J114" i="2" s="1"/>
  <c r="F115" i="2"/>
  <c r="I115" i="2" s="1"/>
  <c r="J115" i="2" s="1"/>
  <c r="F118" i="2"/>
  <c r="I118" i="2" s="1"/>
  <c r="J118" i="2" s="1"/>
  <c r="F119" i="2"/>
  <c r="I119" i="2" s="1"/>
  <c r="J119" i="2" s="1"/>
  <c r="F120" i="2"/>
  <c r="I120" i="2" s="1"/>
  <c r="J120" i="2" s="1"/>
  <c r="F121" i="2"/>
  <c r="I121" i="2" s="1"/>
  <c r="J121" i="2" s="1"/>
  <c r="F122" i="2"/>
  <c r="I122" i="2" s="1"/>
  <c r="J122" i="2" s="1"/>
  <c r="F123" i="2"/>
  <c r="I123" i="2" s="1"/>
  <c r="J123" i="2" s="1"/>
  <c r="F124" i="2"/>
  <c r="I124" i="2" s="1"/>
  <c r="J124" i="2" s="1"/>
  <c r="F125" i="2"/>
  <c r="I125" i="2" s="1"/>
  <c r="J125" i="2" s="1"/>
  <c r="F126" i="2"/>
  <c r="I126" i="2" s="1"/>
  <c r="J126" i="2" s="1"/>
  <c r="F127" i="2"/>
  <c r="I127" i="2" s="1"/>
  <c r="J127" i="2" s="1"/>
  <c r="F128" i="2"/>
  <c r="I128" i="2" s="1"/>
  <c r="J128" i="2" s="1"/>
  <c r="F129" i="2"/>
  <c r="I129" i="2" s="1"/>
  <c r="J129" i="2" s="1"/>
  <c r="F130" i="2"/>
  <c r="I130" i="2" s="1"/>
  <c r="J130" i="2" s="1"/>
  <c r="F132" i="2"/>
  <c r="I132" i="2" s="1"/>
  <c r="J132" i="2" s="1"/>
  <c r="F133" i="2"/>
  <c r="I133" i="2" s="1"/>
  <c r="J133" i="2" s="1"/>
  <c r="F134" i="2"/>
  <c r="I134" i="2" s="1"/>
  <c r="J134" i="2" s="1"/>
  <c r="F135" i="2"/>
  <c r="I135" i="2" s="1"/>
  <c r="J135" i="2" s="1"/>
  <c r="J32" i="2" l="1"/>
</calcChain>
</file>

<file path=xl/sharedStrings.xml><?xml version="1.0" encoding="utf-8"?>
<sst xmlns="http://schemas.openxmlformats.org/spreadsheetml/2006/main" count="556" uniqueCount="336">
  <si>
    <t>（誤）</t>
    <rPh sb="1" eb="2">
      <t>ゴ</t>
    </rPh>
    <phoneticPr fontId="1"/>
  </si>
  <si>
    <t>（正）</t>
    <rPh sb="1" eb="2">
      <t>セイ</t>
    </rPh>
    <phoneticPr fontId="1"/>
  </si>
  <si>
    <t>谷津干潟自然観測センター</t>
    <rPh sb="0" eb="2">
      <t>ヤツ</t>
    </rPh>
    <rPh sb="2" eb="4">
      <t>ヒガタ</t>
    </rPh>
    <rPh sb="4" eb="6">
      <t>シゼン</t>
    </rPh>
    <rPh sb="6" eb="8">
      <t>カンソク</t>
    </rPh>
    <phoneticPr fontId="1"/>
  </si>
  <si>
    <t>谷津干潟自然観察センター</t>
    <rPh sb="0" eb="2">
      <t>ヤツ</t>
    </rPh>
    <rPh sb="2" eb="4">
      <t>ヒガタ</t>
    </rPh>
    <rPh sb="4" eb="6">
      <t>シゼン</t>
    </rPh>
    <rPh sb="6" eb="8">
      <t>カンサツ</t>
    </rPh>
    <phoneticPr fontId="1"/>
  </si>
  <si>
    <t>第六中学校区</t>
    <rPh sb="0" eb="1">
      <t>ダイ</t>
    </rPh>
    <rPh sb="1" eb="2">
      <t>６</t>
    </rPh>
    <rPh sb="2" eb="5">
      <t>チュウガッコウ</t>
    </rPh>
    <rPh sb="5" eb="6">
      <t>ク</t>
    </rPh>
    <phoneticPr fontId="1"/>
  </si>
  <si>
    <t>第五中学校区</t>
    <rPh sb="0" eb="1">
      <t>ダイ</t>
    </rPh>
    <rPh sb="1" eb="2">
      <t>５</t>
    </rPh>
    <rPh sb="2" eb="5">
      <t>チュウガッコウ</t>
    </rPh>
    <rPh sb="5" eb="6">
      <t>ク</t>
    </rPh>
    <phoneticPr fontId="1"/>
  </si>
  <si>
    <t>位置</t>
    <rPh sb="0" eb="2">
      <t>イチ</t>
    </rPh>
    <phoneticPr fontId="1"/>
  </si>
  <si>
    <t>施設名</t>
    <rPh sb="0" eb="2">
      <t>シセツ</t>
    </rPh>
    <rPh sb="2" eb="3">
      <t>メイ</t>
    </rPh>
    <phoneticPr fontId="1"/>
  </si>
  <si>
    <t>所　在</t>
    <rPh sb="0" eb="1">
      <t>ショ</t>
    </rPh>
    <rPh sb="2" eb="3">
      <t>ザイ</t>
    </rPh>
    <phoneticPr fontId="1"/>
  </si>
  <si>
    <t>本庁</t>
    <rPh sb="0" eb="2">
      <t>ホンチョウ</t>
    </rPh>
    <phoneticPr fontId="1"/>
  </si>
  <si>
    <t>本庁舎</t>
    <rPh sb="0" eb="3">
      <t>ホンチョウシャ</t>
    </rPh>
    <phoneticPr fontId="1"/>
  </si>
  <si>
    <t>鷺沼1丁目1番1号</t>
    <rPh sb="0" eb="2">
      <t>サギヌマ</t>
    </rPh>
    <rPh sb="3" eb="5">
      <t>チョウメ</t>
    </rPh>
    <rPh sb="6" eb="7">
      <t>バン</t>
    </rPh>
    <rPh sb="8" eb="9">
      <t>ゴウ</t>
    </rPh>
    <phoneticPr fontId="1"/>
  </si>
  <si>
    <t>仮庁舎</t>
    <rPh sb="0" eb="1">
      <t>カリ</t>
    </rPh>
    <rPh sb="1" eb="3">
      <t>チョウシャ</t>
    </rPh>
    <phoneticPr fontId="1"/>
  </si>
  <si>
    <t>津田沼5丁目12番4号</t>
    <rPh sb="0" eb="3">
      <t>ツダヌマ</t>
    </rPh>
    <rPh sb="8" eb="9">
      <t>バン</t>
    </rPh>
    <rPh sb="10" eb="11">
      <t>ゴウ</t>
    </rPh>
    <phoneticPr fontId="1"/>
  </si>
  <si>
    <t>第二分室</t>
    <rPh sb="0" eb="1">
      <t>ダイ</t>
    </rPh>
    <rPh sb="1" eb="2">
      <t>２</t>
    </rPh>
    <rPh sb="2" eb="4">
      <t>ブンシツ</t>
    </rPh>
    <phoneticPr fontId="1"/>
  </si>
  <si>
    <t>鷺沼2丁目1番46号</t>
  </si>
  <si>
    <t>第三分室</t>
    <rPh sb="0" eb="1">
      <t>ダイ</t>
    </rPh>
    <rPh sb="1" eb="2">
      <t>３</t>
    </rPh>
    <rPh sb="2" eb="4">
      <t>ブンシツ</t>
    </rPh>
    <phoneticPr fontId="1"/>
  </si>
  <si>
    <t>鷺沼2丁目1番47号</t>
  </si>
  <si>
    <t>①</t>
  </si>
  <si>
    <t>第四分室</t>
    <rPh sb="0" eb="1">
      <t>ダイ</t>
    </rPh>
    <rPh sb="1" eb="2">
      <t>４</t>
    </rPh>
    <rPh sb="2" eb="4">
      <t>ブンシツ</t>
    </rPh>
    <phoneticPr fontId="1"/>
  </si>
  <si>
    <t>鷺沼1丁目2番1号</t>
  </si>
  <si>
    <t>教育委員会事務局</t>
    <rPh sb="0" eb="2">
      <t>キョウイク</t>
    </rPh>
    <rPh sb="2" eb="5">
      <t>イインカイ</t>
    </rPh>
    <rPh sb="5" eb="8">
      <t>ジムキョク</t>
    </rPh>
    <phoneticPr fontId="1"/>
  </si>
  <si>
    <t>鷺沼2丁目1番10号</t>
  </si>
  <si>
    <t>保健会館</t>
  </si>
  <si>
    <t>津田沼5丁目14番24号</t>
  </si>
  <si>
    <t>市役所前体育館</t>
  </si>
  <si>
    <t>鷺沼2丁目1番</t>
  </si>
  <si>
    <t>庁舎分室</t>
    <rPh sb="0" eb="2">
      <t>チョウシャ</t>
    </rPh>
    <rPh sb="2" eb="4">
      <t>ブンシツ</t>
    </rPh>
    <phoneticPr fontId="1"/>
  </si>
  <si>
    <t>津田沼5丁目12番12号</t>
    <rPh sb="0" eb="3">
      <t>ツダヌマ</t>
    </rPh>
    <rPh sb="8" eb="9">
      <t>バン</t>
    </rPh>
    <rPh sb="11" eb="12">
      <t>ゴウ</t>
    </rPh>
    <phoneticPr fontId="1"/>
  </si>
  <si>
    <t>②</t>
  </si>
  <si>
    <t>東部連絡所</t>
    <rPh sb="0" eb="2">
      <t>トウブ</t>
    </rPh>
    <rPh sb="2" eb="5">
      <t>レンラクショ</t>
    </rPh>
    <phoneticPr fontId="1"/>
  </si>
  <si>
    <t>東習志野3丁目1番20号</t>
  </si>
  <si>
    <t>③</t>
  </si>
  <si>
    <t>西部連絡所</t>
    <rPh sb="0" eb="2">
      <t>セイブ</t>
    </rPh>
    <rPh sb="2" eb="5">
      <t>レンラクショ</t>
    </rPh>
    <phoneticPr fontId="1"/>
  </si>
  <si>
    <t>秋津3丁目6番3号</t>
  </si>
  <si>
    <t>④</t>
  </si>
  <si>
    <t>ＪＲ津田沼駅南口駅連絡所</t>
    <rPh sb="2" eb="5">
      <t>ツダヌマ</t>
    </rPh>
    <rPh sb="5" eb="6">
      <t>エキ</t>
    </rPh>
    <rPh sb="6" eb="8">
      <t>ミナミグチ</t>
    </rPh>
    <rPh sb="8" eb="9">
      <t>エキ</t>
    </rPh>
    <rPh sb="9" eb="12">
      <t>レンラクショ</t>
    </rPh>
    <phoneticPr fontId="1"/>
  </si>
  <si>
    <t>谷津1丁目16番1号</t>
  </si>
  <si>
    <t>所有建物合計</t>
    <rPh sb="0" eb="2">
      <t>ショユウ</t>
    </rPh>
    <rPh sb="2" eb="4">
      <t>タテモノ</t>
    </rPh>
    <rPh sb="4" eb="6">
      <t>ゴウケイ</t>
    </rPh>
    <phoneticPr fontId="1"/>
  </si>
  <si>
    <t>合計</t>
    <rPh sb="0" eb="2">
      <t>ゴウケイ</t>
    </rPh>
    <phoneticPr fontId="1"/>
  </si>
  <si>
    <t>子育て施設</t>
    <rPh sb="0" eb="2">
      <t>コソダ</t>
    </rPh>
    <rPh sb="3" eb="5">
      <t>シセツ</t>
    </rPh>
    <phoneticPr fontId="1"/>
  </si>
  <si>
    <t>大久保保育所</t>
  </si>
  <si>
    <t>泉町3丁目2番1号</t>
  </si>
  <si>
    <t>菊田保育所</t>
  </si>
  <si>
    <t>若松保育所</t>
  </si>
  <si>
    <t>東習志野2丁目13番2号</t>
  </si>
  <si>
    <t>藤崎保育所</t>
  </si>
  <si>
    <t>藤崎3丁目2番19号</t>
  </si>
  <si>
    <t>谷津保育所</t>
  </si>
  <si>
    <t>谷津2丁目20番地2号</t>
  </si>
  <si>
    <t>袖ヶ浦保育所</t>
  </si>
  <si>
    <t>袖ヶ浦2丁目5番3号</t>
  </si>
  <si>
    <t>本大久保保育所</t>
  </si>
  <si>
    <t>本大久保4丁目9番1号</t>
  </si>
  <si>
    <t>大久保第二保育所</t>
  </si>
  <si>
    <t>大久保2丁目7番7号</t>
  </si>
  <si>
    <t>袖ヶ浦第二保育所</t>
  </si>
  <si>
    <t>鷺沼1丁目14番16号</t>
  </si>
  <si>
    <t>本大久保第二保育所</t>
  </si>
  <si>
    <t>本大久保4丁目5番1号</t>
  </si>
  <si>
    <t>菊田第二保育所</t>
  </si>
  <si>
    <t>津田沼3丁目11番10号</t>
  </si>
  <si>
    <t>秋津保育所</t>
  </si>
  <si>
    <t>秋津3丁目8番1号</t>
  </si>
  <si>
    <t>谷津南保育所</t>
  </si>
  <si>
    <t>谷津3丁目1番13号</t>
  </si>
  <si>
    <t>杉の子幼稚園</t>
  </si>
  <si>
    <t>つくし幼稚園</t>
  </si>
  <si>
    <t>藤崎6丁目6番13号</t>
  </si>
  <si>
    <t>谷津幼稚園</t>
  </si>
  <si>
    <t>谷津5丁目1番17号</t>
  </si>
  <si>
    <t>津田沼幼稚園</t>
  </si>
  <si>
    <t>津田沼4丁目5番1号</t>
  </si>
  <si>
    <t>屋敷幼稚園</t>
  </si>
  <si>
    <t>屋敷2丁目1番1号</t>
    <rPh sb="3" eb="5">
      <t>チョウメ</t>
    </rPh>
    <rPh sb="6" eb="7">
      <t>バン</t>
    </rPh>
    <rPh sb="8" eb="9">
      <t>ゴウ</t>
    </rPh>
    <phoneticPr fontId="1"/>
  </si>
  <si>
    <t>大久保東幼稚園</t>
  </si>
  <si>
    <t>大久保2丁目12番1号</t>
  </si>
  <si>
    <t>新栄幼稚園</t>
  </si>
  <si>
    <t>新栄1丁目12番2号</t>
  </si>
  <si>
    <t>袖ヶ浦西幼稚園</t>
  </si>
  <si>
    <t>実花幼稚園</t>
  </si>
  <si>
    <t>東習志野6丁目7番2号</t>
  </si>
  <si>
    <t>袖ヶ浦東幼稚園</t>
    <rPh sb="0" eb="3">
      <t>ソデガウラ</t>
    </rPh>
    <rPh sb="3" eb="4">
      <t>ヒガシ</t>
    </rPh>
    <rPh sb="4" eb="7">
      <t>ヨウチエン</t>
    </rPh>
    <phoneticPr fontId="2"/>
  </si>
  <si>
    <t>藤崎幼稚園</t>
    <rPh sb="0" eb="2">
      <t>フジサキ</t>
    </rPh>
    <rPh sb="2" eb="5">
      <t>ヨウチエン</t>
    </rPh>
    <phoneticPr fontId="2"/>
  </si>
  <si>
    <t>藤崎4丁目12番1号</t>
  </si>
  <si>
    <t>秋津幼稚園</t>
    <rPh sb="0" eb="2">
      <t>アキツ</t>
    </rPh>
    <rPh sb="2" eb="5">
      <t>ヨウチエン</t>
    </rPh>
    <phoneticPr fontId="2"/>
  </si>
  <si>
    <t>秋津3丁目1番1号</t>
  </si>
  <si>
    <t>向山幼稚園</t>
    <rPh sb="0" eb="2">
      <t>ムコウヤマ</t>
    </rPh>
    <rPh sb="2" eb="5">
      <t>ヨウチエン</t>
    </rPh>
    <phoneticPr fontId="2"/>
  </si>
  <si>
    <t>谷津2丁目16番32号</t>
  </si>
  <si>
    <t>香澄幼稚園</t>
    <rPh sb="0" eb="2">
      <t>カスミ</t>
    </rPh>
    <rPh sb="2" eb="5">
      <t>ヨウチエン</t>
    </rPh>
    <phoneticPr fontId="2"/>
  </si>
  <si>
    <t>香澄4丁目6番1号</t>
  </si>
  <si>
    <t>東習志野こども園</t>
  </si>
  <si>
    <t>東習志野3丁目4番1号</t>
  </si>
  <si>
    <t>こどもｾﾝﾀｰ</t>
  </si>
  <si>
    <t>鷺沼1丁目8番24号</t>
  </si>
  <si>
    <t>大久保東児童会</t>
    <rPh sb="6" eb="7">
      <t>カイ</t>
    </rPh>
    <phoneticPr fontId="2"/>
  </si>
  <si>
    <t>大久保2丁目12番1号</t>
    <rPh sb="0" eb="3">
      <t>オオクボ</t>
    </rPh>
    <rPh sb="4" eb="6">
      <t>チョウメ</t>
    </rPh>
    <rPh sb="8" eb="9">
      <t>バン</t>
    </rPh>
    <rPh sb="10" eb="11">
      <t>ゴウ</t>
    </rPh>
    <phoneticPr fontId="1"/>
  </si>
  <si>
    <t>大久保児童会</t>
    <rPh sb="5" eb="6">
      <t>カイ</t>
    </rPh>
    <phoneticPr fontId="2"/>
  </si>
  <si>
    <t>藤崎6丁目9番28号</t>
    <rPh sb="0" eb="2">
      <t>フジサキ</t>
    </rPh>
    <rPh sb="3" eb="5">
      <t>チョウメ</t>
    </rPh>
    <rPh sb="6" eb="7">
      <t>バン</t>
    </rPh>
    <rPh sb="9" eb="10">
      <t>ゴウ</t>
    </rPh>
    <phoneticPr fontId="1"/>
  </si>
  <si>
    <t>鷺沼児童会</t>
    <rPh sb="4" eb="5">
      <t>カイ</t>
    </rPh>
    <phoneticPr fontId="2"/>
  </si>
  <si>
    <t>鷺沼3丁目1番1号</t>
  </si>
  <si>
    <t>大久保第二児童会</t>
    <rPh sb="0" eb="3">
      <t>オオクボ</t>
    </rPh>
    <rPh sb="3" eb="5">
      <t>ダイニ</t>
    </rPh>
    <rPh sb="5" eb="8">
      <t>ジドウカイ</t>
    </rPh>
    <phoneticPr fontId="2"/>
  </si>
  <si>
    <t>藤崎6丁目9番28号</t>
  </si>
  <si>
    <t>藤崎児童会</t>
    <rPh sb="0" eb="2">
      <t>フジサキ</t>
    </rPh>
    <rPh sb="2" eb="5">
      <t>ジドウカイ</t>
    </rPh>
    <phoneticPr fontId="2"/>
  </si>
  <si>
    <t>谷津南児童会</t>
    <rPh sb="0" eb="2">
      <t>ヤツ</t>
    </rPh>
    <rPh sb="2" eb="3">
      <t>ミナミ</t>
    </rPh>
    <rPh sb="3" eb="6">
      <t>ジドウカイ</t>
    </rPh>
    <phoneticPr fontId="2"/>
  </si>
  <si>
    <t>谷津3丁目1番36号</t>
  </si>
  <si>
    <t>教育施設</t>
    <rPh sb="0" eb="2">
      <t>キョウイク</t>
    </rPh>
    <rPh sb="2" eb="4">
      <t>シセツ</t>
    </rPh>
    <phoneticPr fontId="1"/>
  </si>
  <si>
    <t>津田沼小学校</t>
    <rPh sb="0" eb="3">
      <t>ツダヌマ</t>
    </rPh>
    <rPh sb="3" eb="6">
      <t>ショウガッコウ</t>
    </rPh>
    <phoneticPr fontId="2"/>
  </si>
  <si>
    <t>津田沼4丁目5番2号</t>
  </si>
  <si>
    <t>大久保小学校</t>
  </si>
  <si>
    <t>谷津小学校</t>
  </si>
  <si>
    <t>谷津5丁目1番32号</t>
  </si>
  <si>
    <t>鷺沼小学校</t>
  </si>
  <si>
    <t>実籾小学校</t>
  </si>
  <si>
    <t>実籾1丁目25番1号</t>
  </si>
  <si>
    <t>大久保東小学校</t>
    <rPh sb="0" eb="3">
      <t>オオクボ</t>
    </rPh>
    <rPh sb="3" eb="4">
      <t>ヒガシ</t>
    </rPh>
    <rPh sb="4" eb="7">
      <t>ショウガッコウ</t>
    </rPh>
    <phoneticPr fontId="2"/>
  </si>
  <si>
    <t>袖ヶ浦西小学校</t>
  </si>
  <si>
    <t>袖ヶ浦東小学校</t>
  </si>
  <si>
    <t>東習志野小学校</t>
    <rPh sb="0" eb="4">
      <t>ヒガシナラシノ</t>
    </rPh>
    <rPh sb="4" eb="7">
      <t>ショウガッコウ</t>
    </rPh>
    <phoneticPr fontId="2"/>
  </si>
  <si>
    <t>東習志野3丁目4番2号</t>
  </si>
  <si>
    <t>屋敷小学校</t>
  </si>
  <si>
    <t>屋敷2丁目1番1号</t>
  </si>
  <si>
    <t>藤崎小学校</t>
  </si>
  <si>
    <t>実花小学校</t>
  </si>
  <si>
    <t>向山小学校</t>
  </si>
  <si>
    <t>秋津小学校</t>
  </si>
  <si>
    <t>香澄小学校</t>
    <rPh sb="0" eb="2">
      <t>カスミ</t>
    </rPh>
    <rPh sb="2" eb="5">
      <t>ショウガッコウ</t>
    </rPh>
    <phoneticPr fontId="2"/>
  </si>
  <si>
    <t>谷津南小学校</t>
  </si>
  <si>
    <t>第一中学校</t>
  </si>
  <si>
    <t>谷津6丁目4番1号</t>
  </si>
  <si>
    <t>第二中学校</t>
  </si>
  <si>
    <t>実籾1丁目44番1号</t>
  </si>
  <si>
    <t>第三中学校</t>
  </si>
  <si>
    <t>第四中学校</t>
  </si>
  <si>
    <t>東習志野3丁目4番3号</t>
  </si>
  <si>
    <t>第五中学校</t>
  </si>
  <si>
    <t>藤崎2丁目3番16号</t>
  </si>
  <si>
    <t>第六中学校</t>
  </si>
  <si>
    <t>屋敷2丁目17番7号</t>
  </si>
  <si>
    <t>第七中学校</t>
  </si>
  <si>
    <t>香澄6丁目1番1号</t>
  </si>
  <si>
    <t>習志野高等学校</t>
  </si>
  <si>
    <t>東習志野1丁目2番1号</t>
  </si>
  <si>
    <t>学校給食ｾﾝﾀｰ</t>
  </si>
  <si>
    <t>津田沼3丁目14番16号</t>
  </si>
  <si>
    <t>総合教育ｾﾝﾀｰ</t>
  </si>
  <si>
    <t>東習志野3丁目4番4号</t>
  </si>
  <si>
    <t>鹿野山少年自然の家</t>
  </si>
  <si>
    <t>君津市鹿野山常緑平731番地</t>
  </si>
  <si>
    <t>あづまこども会館</t>
  </si>
  <si>
    <t>泉町2丁目1番36号</t>
  </si>
  <si>
    <t>藤崎青年館</t>
  </si>
  <si>
    <t>藤崎4丁目14番34号</t>
  </si>
  <si>
    <t>富士吉田青年の家</t>
  </si>
  <si>
    <t>山梨県富士吉田市上吉田4443番地</t>
  </si>
  <si>
    <t>生涯学習施設</t>
    <rPh sb="0" eb="2">
      <t>ショウガイ</t>
    </rPh>
    <rPh sb="2" eb="4">
      <t>ガクシュウ</t>
    </rPh>
    <rPh sb="4" eb="6">
      <t>シセツ</t>
    </rPh>
    <phoneticPr fontId="1"/>
  </si>
  <si>
    <t>東習志野ｺﾐｭﾆﾃｨｾﾝﾀｰ</t>
  </si>
  <si>
    <t>谷津ｺﾐｭﾆﾃｨｾﾝﾀｰ</t>
  </si>
  <si>
    <t>谷津5丁目16番33号</t>
  </si>
  <si>
    <t>生涯学習地区ｾﾝﾀｰ</t>
  </si>
  <si>
    <t>本大久保3丁目2番1号</t>
  </si>
  <si>
    <t>菊田公民館</t>
  </si>
  <si>
    <t>津田沼7丁目9番20号</t>
  </si>
  <si>
    <t>大久保公民館</t>
  </si>
  <si>
    <t>本大久保3丁目8番20号</t>
  </si>
  <si>
    <t>屋敷公民館</t>
  </si>
  <si>
    <t>屋敷3丁目13番13号</t>
  </si>
  <si>
    <t>実花公民館</t>
    <rPh sb="2" eb="5">
      <t>コウミンカン</t>
    </rPh>
    <phoneticPr fontId="2"/>
  </si>
  <si>
    <t>袖ヶ浦公民館</t>
  </si>
  <si>
    <t>袖ヶ浦2丁目5番1号</t>
  </si>
  <si>
    <t>谷津公民館</t>
  </si>
  <si>
    <t>谷津4丁目7番10号</t>
  </si>
  <si>
    <t>新習志野公民館</t>
  </si>
  <si>
    <t>谷津図書館</t>
    <rPh sb="0" eb="2">
      <t>ヤツ</t>
    </rPh>
    <rPh sb="2" eb="5">
      <t>トショカン</t>
    </rPh>
    <phoneticPr fontId="2"/>
  </si>
  <si>
    <t>東習志野図書館</t>
    <rPh sb="4" eb="7">
      <t>トショカン</t>
    </rPh>
    <phoneticPr fontId="2"/>
  </si>
  <si>
    <t>大久保図書館</t>
  </si>
  <si>
    <t>本大久保3丁目8番19号</t>
  </si>
  <si>
    <t>藤崎図書館</t>
    <rPh sb="2" eb="5">
      <t>トショカン</t>
    </rPh>
    <phoneticPr fontId="2"/>
  </si>
  <si>
    <t>藤崎6丁目20番11号</t>
  </si>
  <si>
    <t>新習志野図書館</t>
    <rPh sb="4" eb="7">
      <t>トショカン</t>
    </rPh>
    <phoneticPr fontId="2"/>
  </si>
  <si>
    <t>市民会館</t>
    <rPh sb="0" eb="2">
      <t>シミン</t>
    </rPh>
    <rPh sb="2" eb="4">
      <t>カイカン</t>
    </rPh>
    <phoneticPr fontId="2"/>
  </si>
  <si>
    <t>保健・福祉施設</t>
    <rPh sb="0" eb="2">
      <t>ホケン</t>
    </rPh>
    <rPh sb="3" eb="5">
      <t>フクシ</t>
    </rPh>
    <rPh sb="5" eb="7">
      <t>シセツ</t>
    </rPh>
    <phoneticPr fontId="1"/>
  </si>
  <si>
    <t>総合福祉ｾﾝﾀｰ</t>
    <rPh sb="0" eb="2">
      <t>ソウゴウ</t>
    </rPh>
    <phoneticPr fontId="2"/>
  </si>
  <si>
    <t>秋津3丁目4番1号</t>
  </si>
  <si>
    <t>東部保健福祉ｾﾝﾀｰ</t>
  </si>
  <si>
    <t>屋敷4丁目6番6号</t>
  </si>
  <si>
    <t>養護老人ﾎｰﾑ白鷺園</t>
    <rPh sb="7" eb="8">
      <t>シロ</t>
    </rPh>
    <rPh sb="8" eb="9">
      <t>サギ</t>
    </rPh>
    <rPh sb="9" eb="10">
      <t>エン</t>
    </rPh>
    <phoneticPr fontId="2"/>
  </si>
  <si>
    <t>鷺沼3丁目6番44号</t>
  </si>
  <si>
    <t>鷺沼霊堂</t>
  </si>
  <si>
    <t>鷺沼3丁目9番6号</t>
    <rPh sb="3" eb="5">
      <t>チョウメ</t>
    </rPh>
    <rPh sb="6" eb="7">
      <t>バン</t>
    </rPh>
    <rPh sb="8" eb="9">
      <t>ゴウ</t>
    </rPh>
    <phoneticPr fontId="1"/>
  </si>
  <si>
    <t>海浜霊園</t>
    <rPh sb="0" eb="2">
      <t>カイヒン</t>
    </rPh>
    <rPh sb="2" eb="4">
      <t>レイエン</t>
    </rPh>
    <phoneticPr fontId="2"/>
  </si>
  <si>
    <t>芝園3丁目1番1号</t>
  </si>
  <si>
    <t>ｽﾎﾟｰﾂ施設</t>
    <rPh sb="5" eb="7">
      <t>シセツ</t>
    </rPh>
    <phoneticPr fontId="1"/>
  </si>
  <si>
    <t>袖ヶ浦体育館</t>
  </si>
  <si>
    <t>東部体育館</t>
  </si>
  <si>
    <t>東習志野3丁目4番5号</t>
  </si>
  <si>
    <t>秋津ｻｯｶｰ場</t>
  </si>
  <si>
    <t>秋津3丁目7番3号</t>
  </si>
  <si>
    <t>秋津野球場</t>
  </si>
  <si>
    <t>秋津3丁目7番2号</t>
  </si>
  <si>
    <t>秋津ﾃﾆｽｺｰﾄ</t>
    <rPh sb="0" eb="2">
      <t>アキツ</t>
    </rPh>
    <phoneticPr fontId="2"/>
  </si>
  <si>
    <t>秋津5丁目20番2号</t>
  </si>
  <si>
    <t>実籾ﾃﾆｽｺｰﾄ</t>
    <rPh sb="0" eb="2">
      <t>ミモミ</t>
    </rPh>
    <phoneticPr fontId="2"/>
  </si>
  <si>
    <t>実籾6丁目29番1号</t>
  </si>
  <si>
    <t>勤労会館</t>
  </si>
  <si>
    <t>花咲2丁目3番9号</t>
  </si>
  <si>
    <t>暁風館</t>
  </si>
  <si>
    <t>消防</t>
    <rPh sb="0" eb="2">
      <t>ショウボウ</t>
    </rPh>
    <phoneticPr fontId="1"/>
  </si>
  <si>
    <t>消防本部･中央消防署</t>
  </si>
  <si>
    <t>鷺沼2丁目1番43号</t>
  </si>
  <si>
    <t>藤崎分遣所</t>
  </si>
  <si>
    <t>藤崎6丁目20番11号</t>
    <rPh sb="0" eb="2">
      <t>フジサキ</t>
    </rPh>
    <rPh sb="3" eb="5">
      <t>チョウメ</t>
    </rPh>
    <rPh sb="7" eb="8">
      <t>バン</t>
    </rPh>
    <rPh sb="10" eb="11">
      <t>ゴウ</t>
    </rPh>
    <phoneticPr fontId="1"/>
  </si>
  <si>
    <t>実籾分遣所</t>
  </si>
  <si>
    <t>東習志野2丁目2番15号</t>
    <rPh sb="0" eb="4">
      <t>ヒガシナラシノ</t>
    </rPh>
    <rPh sb="5" eb="7">
      <t>チョウメ</t>
    </rPh>
    <rPh sb="8" eb="9">
      <t>バン</t>
    </rPh>
    <rPh sb="11" eb="12">
      <t>ゴウ</t>
    </rPh>
    <phoneticPr fontId="1"/>
  </si>
  <si>
    <t>谷津分遣所</t>
  </si>
  <si>
    <t>谷津4丁目3番5号</t>
    <rPh sb="0" eb="2">
      <t>ヤツ</t>
    </rPh>
    <rPh sb="3" eb="5">
      <t>チョウメ</t>
    </rPh>
    <rPh sb="6" eb="7">
      <t>バン</t>
    </rPh>
    <rPh sb="8" eb="9">
      <t>ゴウ</t>
    </rPh>
    <phoneticPr fontId="1"/>
  </si>
  <si>
    <t>南消防署</t>
  </si>
  <si>
    <t>秋津3丁目7番1号</t>
    <rPh sb="0" eb="2">
      <t>アキツ</t>
    </rPh>
    <rPh sb="3" eb="5">
      <t>チョウメ</t>
    </rPh>
    <rPh sb="6" eb="7">
      <t>バン</t>
    </rPh>
    <rPh sb="8" eb="9">
      <t>ゴウ</t>
    </rPh>
    <phoneticPr fontId="1"/>
  </si>
  <si>
    <t>第1分団</t>
  </si>
  <si>
    <t>谷津2丁目5番12号</t>
  </si>
  <si>
    <t>第2分団</t>
  </si>
  <si>
    <t>津田沼4丁目6番9号</t>
  </si>
  <si>
    <t>第3分団</t>
  </si>
  <si>
    <t>鷺沼3丁目8番6号</t>
  </si>
  <si>
    <t>第4分団</t>
  </si>
  <si>
    <t>藤崎2丁目19番13号</t>
  </si>
  <si>
    <t>第5分団</t>
  </si>
  <si>
    <t>大久保4丁目5番21号</t>
  </si>
  <si>
    <t>第6分団</t>
  </si>
  <si>
    <t>津田沼1丁目23番2号</t>
  </si>
  <si>
    <t>第7分団</t>
  </si>
  <si>
    <t>実籾2丁目12番44号</t>
  </si>
  <si>
    <t>第8分団</t>
  </si>
  <si>
    <t>屋敷3丁目12番19号</t>
  </si>
  <si>
    <t>公園</t>
    <rPh sb="0" eb="2">
      <t>コウエン</t>
    </rPh>
    <phoneticPr fontId="1"/>
  </si>
  <si>
    <t>谷津干潟自然観察ｾﾝﾀｰ</t>
  </si>
  <si>
    <t>秋津5丁目1番1号</t>
  </si>
  <si>
    <t>谷津干潟公園</t>
  </si>
  <si>
    <t>谷津3丁目、秋津5丁目</t>
  </si>
  <si>
    <t>香澄公園</t>
    <rPh sb="0" eb="2">
      <t>カスミ</t>
    </rPh>
    <phoneticPr fontId="2"/>
  </si>
  <si>
    <t>香澄3～6丁目</t>
  </si>
  <si>
    <t>谷津バラ園</t>
    <rPh sb="0" eb="2">
      <t>ヤツ</t>
    </rPh>
    <rPh sb="4" eb="5">
      <t>エン</t>
    </rPh>
    <phoneticPr fontId="2"/>
  </si>
  <si>
    <t>谷津3丁目1番14号</t>
  </si>
  <si>
    <t>市営住宅</t>
    <rPh sb="0" eb="2">
      <t>シエイ</t>
    </rPh>
    <rPh sb="2" eb="4">
      <t>ジュウタク</t>
    </rPh>
    <phoneticPr fontId="1"/>
  </si>
  <si>
    <t>鷺沼団地</t>
  </si>
  <si>
    <t>鷺沼台団地</t>
  </si>
  <si>
    <t>泉団地</t>
  </si>
  <si>
    <t>東習志野団地</t>
  </si>
  <si>
    <t>香澄団地</t>
  </si>
  <si>
    <t>屋敷団地</t>
  </si>
  <si>
    <t>旧習高北校舎</t>
  </si>
  <si>
    <t>谷津1丁目・2丁目（3番～23番）・3丁目（2番～30番）・4丁目～7丁目、奏の杜1丁目～3丁目</t>
  </si>
  <si>
    <t>大久保1丁目～4丁目、本大久保1丁目・4丁目（9番～14番・17番～19番）・5丁目、藤崎5丁目（2番～5番・8番・12番～15番）・6丁目、泉町1丁目～3丁目、実籾1丁目（18番～44番）・2丁目（21番～41番）、実籾本郷（21番～26番）、新栄1丁目・2丁目</t>
  </si>
  <si>
    <t>袖ヶ浦1丁目～6丁目、津田沼6丁目（1番～3番）・7丁目（1番・2番・18番）、谷津2丁目（1番・2番）、谷津町1丁目（国道14号線以南）、鷺沼1丁目・2丁目（1番～12番）・3丁目～5丁目</t>
  </si>
  <si>
    <t>東習志野1丁目～8丁目、実籾1丁目（1番～17番）・2丁目（1番～20番）・3丁目～6丁目、実籾本郷（1番～20番・27番～35番）</t>
  </si>
  <si>
    <t>津田沼1丁目～5丁目・6丁目（4番～14番）・7丁目（3番～17番）、藤崎1丁目～4丁目・5丁目（1番・6番・7番・9番～11番）・7丁目、谷津町1丁目（国道14号線以北）・4丁目、鷺沼台1丁目・2丁目、鷺沼2丁目（13番～19番）</t>
  </si>
  <si>
    <t>屋敷1丁目～5丁目、花咲1丁目・2丁目、本大久保2丁目・3丁目・4丁目（1番～8番・15番・16番）、鷺沼台3丁目・4丁目</t>
  </si>
  <si>
    <t>秋津1丁目～5丁目、香澄1丁目～6丁目、茜浜1丁目～3丁目、芝園1丁目～3丁目、谷津3丁目（1番）</t>
  </si>
  <si>
    <t>谷津</t>
    <rPh sb="0" eb="2">
      <t>ヤツ</t>
    </rPh>
    <phoneticPr fontId="1"/>
  </si>
  <si>
    <t>大久保</t>
    <rPh sb="0" eb="3">
      <t>オオクボ</t>
    </rPh>
    <phoneticPr fontId="1"/>
  </si>
  <si>
    <t>本大久保</t>
    <rPh sb="0" eb="4">
      <t>モトオオクボ</t>
    </rPh>
    <phoneticPr fontId="1"/>
  </si>
  <si>
    <t>奏の杜</t>
    <rPh sb="0" eb="1">
      <t>カナ</t>
    </rPh>
    <rPh sb="2" eb="3">
      <t>モリ</t>
    </rPh>
    <phoneticPr fontId="1"/>
  </si>
  <si>
    <t>一中</t>
    <rPh sb="0" eb="1">
      <t>1</t>
    </rPh>
    <rPh sb="1" eb="2">
      <t>チュウ</t>
    </rPh>
    <phoneticPr fontId="1"/>
  </si>
  <si>
    <t>二中</t>
    <rPh sb="0" eb="1">
      <t>2</t>
    </rPh>
    <rPh sb="1" eb="2">
      <t>チュウ</t>
    </rPh>
    <phoneticPr fontId="1"/>
  </si>
  <si>
    <t>藤崎</t>
    <rPh sb="0" eb="2">
      <t>フジサキ</t>
    </rPh>
    <phoneticPr fontId="1"/>
  </si>
  <si>
    <t>二中</t>
    <rPh sb="0" eb="1">
      <t>ニ</t>
    </rPh>
    <rPh sb="1" eb="2">
      <t>チュウ</t>
    </rPh>
    <phoneticPr fontId="1"/>
  </si>
  <si>
    <t>泉町</t>
    <rPh sb="0" eb="2">
      <t>イズミマチ</t>
    </rPh>
    <phoneticPr fontId="1"/>
  </si>
  <si>
    <t>実籾</t>
    <rPh sb="0" eb="2">
      <t>ミモミ</t>
    </rPh>
    <phoneticPr fontId="1"/>
  </si>
  <si>
    <t>実籾本郷</t>
    <rPh sb="0" eb="2">
      <t>ミモミ</t>
    </rPh>
    <rPh sb="2" eb="4">
      <t>ホンゴウ</t>
    </rPh>
    <phoneticPr fontId="1"/>
  </si>
  <si>
    <t>新栄</t>
    <rPh sb="0" eb="2">
      <t>シンエイ</t>
    </rPh>
    <phoneticPr fontId="1"/>
  </si>
  <si>
    <t>袖ヶ浦</t>
    <rPh sb="0" eb="3">
      <t>ソデガウラ</t>
    </rPh>
    <phoneticPr fontId="1"/>
  </si>
  <si>
    <t>三中</t>
    <rPh sb="0" eb="1">
      <t>3</t>
    </rPh>
    <rPh sb="1" eb="2">
      <t>チュウ</t>
    </rPh>
    <phoneticPr fontId="1"/>
  </si>
  <si>
    <t>谷津町</t>
    <rPh sb="0" eb="2">
      <t>ヤツ</t>
    </rPh>
    <rPh sb="2" eb="3">
      <t>マチ</t>
    </rPh>
    <phoneticPr fontId="1"/>
  </si>
  <si>
    <t>一中or三中</t>
    <rPh sb="0" eb="1">
      <t>1</t>
    </rPh>
    <rPh sb="1" eb="2">
      <t>チュウ</t>
    </rPh>
    <rPh sb="4" eb="5">
      <t>3</t>
    </rPh>
    <rPh sb="5" eb="6">
      <t>チュウ</t>
    </rPh>
    <phoneticPr fontId="1"/>
  </si>
  <si>
    <t>津田沼</t>
    <rPh sb="0" eb="3">
      <t>ツダヌマ</t>
    </rPh>
    <phoneticPr fontId="1"/>
  </si>
  <si>
    <t>五中</t>
    <rPh sb="0" eb="1">
      <t>5</t>
    </rPh>
    <rPh sb="1" eb="2">
      <t>チュウ</t>
    </rPh>
    <phoneticPr fontId="1"/>
  </si>
  <si>
    <t>鷺沼</t>
    <rPh sb="0" eb="2">
      <t>サギヌマ</t>
    </rPh>
    <phoneticPr fontId="1"/>
  </si>
  <si>
    <t>東習志野</t>
    <rPh sb="0" eb="4">
      <t>ヒガシナラシノ</t>
    </rPh>
    <phoneticPr fontId="1"/>
  </si>
  <si>
    <t>四中</t>
    <rPh sb="0" eb="1">
      <t>4</t>
    </rPh>
    <rPh sb="1" eb="2">
      <t>チュウ</t>
    </rPh>
    <phoneticPr fontId="1"/>
  </si>
  <si>
    <t>二中or四中</t>
    <rPh sb="0" eb="1">
      <t>ニ</t>
    </rPh>
    <rPh sb="1" eb="2">
      <t>チュウ</t>
    </rPh>
    <rPh sb="4" eb="5">
      <t>4</t>
    </rPh>
    <rPh sb="5" eb="6">
      <t>チュウ</t>
    </rPh>
    <phoneticPr fontId="1"/>
  </si>
  <si>
    <t>三中or五中</t>
    <rPh sb="0" eb="1">
      <t>3</t>
    </rPh>
    <rPh sb="1" eb="2">
      <t>チュウ</t>
    </rPh>
    <rPh sb="4" eb="5">
      <t>5</t>
    </rPh>
    <rPh sb="5" eb="6">
      <t>チュウ</t>
    </rPh>
    <phoneticPr fontId="1"/>
  </si>
  <si>
    <t>二中or五中</t>
    <rPh sb="0" eb="1">
      <t>ニ</t>
    </rPh>
    <rPh sb="1" eb="2">
      <t>チュウ</t>
    </rPh>
    <rPh sb="4" eb="5">
      <t>5</t>
    </rPh>
    <rPh sb="5" eb="6">
      <t>チュウ</t>
    </rPh>
    <phoneticPr fontId="1"/>
  </si>
  <si>
    <t>鷺沼台</t>
    <rPh sb="0" eb="3">
      <t>サギヌマダイ</t>
    </rPh>
    <phoneticPr fontId="1"/>
  </si>
  <si>
    <t>屋敷</t>
    <rPh sb="0" eb="2">
      <t>ヤシキ</t>
    </rPh>
    <phoneticPr fontId="1"/>
  </si>
  <si>
    <t>六中</t>
    <rPh sb="0" eb="1">
      <t>6</t>
    </rPh>
    <rPh sb="1" eb="2">
      <t>チュウ</t>
    </rPh>
    <phoneticPr fontId="1"/>
  </si>
  <si>
    <t>花咲</t>
    <rPh sb="0" eb="2">
      <t>ハナサキ</t>
    </rPh>
    <phoneticPr fontId="1"/>
  </si>
  <si>
    <t>二中or六中</t>
    <rPh sb="0" eb="1">
      <t>2</t>
    </rPh>
    <rPh sb="1" eb="2">
      <t>チュウ</t>
    </rPh>
    <rPh sb="4" eb="5">
      <t>6</t>
    </rPh>
    <rPh sb="5" eb="6">
      <t>チュウ</t>
    </rPh>
    <phoneticPr fontId="1"/>
  </si>
  <si>
    <t>秋津</t>
    <rPh sb="0" eb="2">
      <t>アキツ</t>
    </rPh>
    <phoneticPr fontId="1"/>
  </si>
  <si>
    <t>香澄</t>
    <rPh sb="0" eb="2">
      <t>カスミ</t>
    </rPh>
    <phoneticPr fontId="1"/>
  </si>
  <si>
    <t>一中or七中</t>
    <rPh sb="0" eb="1">
      <t>1</t>
    </rPh>
    <rPh sb="1" eb="2">
      <t>チュウ</t>
    </rPh>
    <rPh sb="4" eb="5">
      <t>7</t>
    </rPh>
    <rPh sb="5" eb="6">
      <t>チュウ</t>
    </rPh>
    <phoneticPr fontId="1"/>
  </si>
  <si>
    <t>芝園</t>
    <rPh sb="0" eb="2">
      <t>シバゾノ</t>
    </rPh>
    <phoneticPr fontId="1"/>
  </si>
  <si>
    <t>茜浜</t>
    <rPh sb="0" eb="2">
      <t>アカネハマ</t>
    </rPh>
    <phoneticPr fontId="1"/>
  </si>
  <si>
    <t>七中</t>
    <rPh sb="0" eb="1">
      <t>7</t>
    </rPh>
    <rPh sb="1" eb="2">
      <t>チュウ</t>
    </rPh>
    <phoneticPr fontId="1"/>
  </si>
  <si>
    <t>袖ヶ浦4丁目3番1号</t>
    <rPh sb="0" eb="3">
      <t>ソデガウラ</t>
    </rPh>
    <phoneticPr fontId="1"/>
  </si>
  <si>
    <t>袖ヶ浦1丁目7番1号</t>
  </si>
  <si>
    <t>袖ヶ浦5丁目11番1号</t>
  </si>
  <si>
    <t>袖ヶ浦1丁目1番1号</t>
  </si>
  <si>
    <t>袖ヶ浦5丁目1番1号</t>
  </si>
  <si>
    <t>本大久保2丁目</t>
    <rPh sb="0" eb="4">
      <t>モトオオクボ</t>
    </rPh>
    <rPh sb="5" eb="7">
      <t>チョウメ</t>
    </rPh>
    <phoneticPr fontId="1"/>
  </si>
  <si>
    <t>津田沼4丁目5番1号丁目</t>
    <rPh sb="10" eb="12">
      <t>チョウメ</t>
    </rPh>
    <phoneticPr fontId="1"/>
  </si>
  <si>
    <t>第五中学校区</t>
    <rPh sb="0" eb="1">
      <t>ダイ</t>
    </rPh>
    <rPh sb="1" eb="2">
      <t>5</t>
    </rPh>
    <rPh sb="2" eb="5">
      <t>チュウガッコウ</t>
    </rPh>
    <rPh sb="5" eb="6">
      <t>ク</t>
    </rPh>
    <phoneticPr fontId="1"/>
  </si>
  <si>
    <t>第三中学校区</t>
    <rPh sb="0" eb="1">
      <t>ダイ</t>
    </rPh>
    <rPh sb="1" eb="2">
      <t>3</t>
    </rPh>
    <rPh sb="2" eb="5">
      <t>チュウガッコウ</t>
    </rPh>
    <rPh sb="5" eb="6">
      <t>ク</t>
    </rPh>
    <phoneticPr fontId="1"/>
  </si>
  <si>
    <t>第二中学校区</t>
    <rPh sb="0" eb="1">
      <t>ダイ</t>
    </rPh>
    <rPh sb="1" eb="2">
      <t>2</t>
    </rPh>
    <rPh sb="2" eb="5">
      <t>チュウガッコウ</t>
    </rPh>
    <rPh sb="5" eb="6">
      <t>ク</t>
    </rPh>
    <phoneticPr fontId="1"/>
  </si>
  <si>
    <t>第四中学校区</t>
    <rPh sb="0" eb="1">
      <t>ダイ</t>
    </rPh>
    <rPh sb="1" eb="2">
      <t>4</t>
    </rPh>
    <rPh sb="2" eb="5">
      <t>チュウガッコウ</t>
    </rPh>
    <rPh sb="5" eb="6">
      <t>ク</t>
    </rPh>
    <phoneticPr fontId="1"/>
  </si>
  <si>
    <t>第一中学校区</t>
    <rPh sb="0" eb="1">
      <t>ダイ</t>
    </rPh>
    <rPh sb="1" eb="2">
      <t>1</t>
    </rPh>
    <rPh sb="2" eb="5">
      <t>チュウガッコウ</t>
    </rPh>
    <rPh sb="5" eb="6">
      <t>ク</t>
    </rPh>
    <phoneticPr fontId="1"/>
  </si>
  <si>
    <t>第七中学校区</t>
    <rPh sb="0" eb="1">
      <t>ダイ</t>
    </rPh>
    <rPh sb="1" eb="2">
      <t>7</t>
    </rPh>
    <rPh sb="2" eb="5">
      <t>チュウガッコウ</t>
    </rPh>
    <rPh sb="5" eb="6">
      <t>ク</t>
    </rPh>
    <phoneticPr fontId="1"/>
  </si>
  <si>
    <t>訂正箇所</t>
    <rPh sb="0" eb="2">
      <t>テイセイ</t>
    </rPh>
    <rPh sb="2" eb="4">
      <t>カショ</t>
    </rPh>
    <phoneticPr fontId="1"/>
  </si>
  <si>
    <t>指定管理者</t>
    <rPh sb="0" eb="2">
      <t>シテイ</t>
    </rPh>
    <rPh sb="2" eb="5">
      <t>カンリシャ</t>
    </rPh>
    <phoneticPr fontId="1"/>
  </si>
  <si>
    <t>市直営</t>
    <rPh sb="0" eb="1">
      <t>シ</t>
    </rPh>
    <rPh sb="1" eb="3">
      <t>チョクエイ</t>
    </rPh>
    <phoneticPr fontId="1"/>
  </si>
  <si>
    <t>34ページ表中 「秋津・茜浜」コミュニティ 「全市利用施設」＞「公園施設」</t>
    <rPh sb="5" eb="7">
      <t>ヒョウチュウ</t>
    </rPh>
    <rPh sb="9" eb="11">
      <t>アキツ</t>
    </rPh>
    <rPh sb="12" eb="14">
      <t>アカネハマ</t>
    </rPh>
    <rPh sb="23" eb="25">
      <t>ゼンシ</t>
    </rPh>
    <rPh sb="25" eb="27">
      <t>リヨウ</t>
    </rPh>
    <rPh sb="27" eb="29">
      <t>シセツ</t>
    </rPh>
    <rPh sb="32" eb="34">
      <t>コウエン</t>
    </rPh>
    <rPh sb="34" eb="36">
      <t>シセツ</t>
    </rPh>
    <phoneticPr fontId="1"/>
  </si>
  <si>
    <t>77ページ　図表3‐67中 「勤労会館　運営・管理」</t>
    <rPh sb="6" eb="8">
      <t>ズヒョウ</t>
    </rPh>
    <rPh sb="12" eb="13">
      <t>チュウ</t>
    </rPh>
    <rPh sb="15" eb="17">
      <t>キンロウ</t>
    </rPh>
    <rPh sb="17" eb="19">
      <t>カイカン</t>
    </rPh>
    <rPh sb="20" eb="22">
      <t>ウンエイ</t>
    </rPh>
    <rPh sb="23" eb="25">
      <t>カンリ</t>
    </rPh>
    <phoneticPr fontId="1"/>
  </si>
  <si>
    <t>119ページ「本庁舎」表中 「中学校区」</t>
    <rPh sb="7" eb="8">
      <t>ホン</t>
    </rPh>
    <rPh sb="8" eb="10">
      <t>チョウシャ</t>
    </rPh>
    <rPh sb="11" eb="13">
      <t>ヒョウチュウ</t>
    </rPh>
    <rPh sb="15" eb="18">
      <t>チュウガッコウ</t>
    </rPh>
    <rPh sb="18" eb="19">
      <t>ク</t>
    </rPh>
    <phoneticPr fontId="1"/>
  </si>
  <si>
    <t>119ページ「市役所前体育館」表中 「中学校区」</t>
    <rPh sb="7" eb="10">
      <t>シヤクショ</t>
    </rPh>
    <rPh sb="10" eb="11">
      <t>マエ</t>
    </rPh>
    <rPh sb="11" eb="14">
      <t>タイイクカン</t>
    </rPh>
    <rPh sb="15" eb="17">
      <t>ヒョウチュウ</t>
    </rPh>
    <rPh sb="19" eb="22">
      <t>チュウガッコウ</t>
    </rPh>
    <rPh sb="22" eb="23">
      <t>ク</t>
    </rPh>
    <phoneticPr fontId="1"/>
  </si>
  <si>
    <t>120ページ「消防本部・中央消防署」表中 「中学校区」</t>
    <rPh sb="7" eb="9">
      <t>ショウボウ</t>
    </rPh>
    <rPh sb="9" eb="11">
      <t>ホンブ</t>
    </rPh>
    <rPh sb="12" eb="14">
      <t>チュウオウ</t>
    </rPh>
    <rPh sb="14" eb="17">
      <t>ショウボウショ</t>
    </rPh>
    <rPh sb="18" eb="20">
      <t>ヒョウチュウ</t>
    </rPh>
    <rPh sb="22" eb="25">
      <t>チュウガッコウ</t>
    </rPh>
    <rPh sb="25" eb="26">
      <t>ク</t>
    </rPh>
    <phoneticPr fontId="1"/>
  </si>
  <si>
    <t>121ページ「第3分団」表中 「中学校区」</t>
    <rPh sb="7" eb="8">
      <t>ダイ</t>
    </rPh>
    <rPh sb="9" eb="11">
      <t>ブンダン</t>
    </rPh>
    <rPh sb="12" eb="14">
      <t>ヒョウチュウ</t>
    </rPh>
    <rPh sb="16" eb="19">
      <t>チュウガッコウ</t>
    </rPh>
    <rPh sb="19" eb="20">
      <t>ク</t>
    </rPh>
    <phoneticPr fontId="1"/>
  </si>
  <si>
    <t>121ページ「第4分団」表中 「中学校区」</t>
    <rPh sb="7" eb="8">
      <t>ダイ</t>
    </rPh>
    <rPh sb="9" eb="11">
      <t>ブンダン</t>
    </rPh>
    <rPh sb="12" eb="14">
      <t>ヒョウチュウ</t>
    </rPh>
    <rPh sb="16" eb="19">
      <t>チュウガッコウ</t>
    </rPh>
    <rPh sb="19" eb="20">
      <t>ク</t>
    </rPh>
    <phoneticPr fontId="1"/>
  </si>
  <si>
    <t>123ページ「大久保小学校」表中 「中学校区」</t>
    <rPh sb="7" eb="10">
      <t>オオクボ</t>
    </rPh>
    <rPh sb="10" eb="13">
      <t>ショウガッコウ</t>
    </rPh>
    <rPh sb="14" eb="16">
      <t>ヒョウチュウ</t>
    </rPh>
    <rPh sb="18" eb="21">
      <t>チュウガッコウ</t>
    </rPh>
    <rPh sb="21" eb="22">
      <t>ク</t>
    </rPh>
    <phoneticPr fontId="1"/>
  </si>
  <si>
    <t>124ページ「鷺沼小学校」表中 「中学校区」</t>
    <rPh sb="7" eb="9">
      <t>サギヌマ</t>
    </rPh>
    <rPh sb="9" eb="12">
      <t>ショウガッコウ</t>
    </rPh>
    <rPh sb="13" eb="15">
      <t>ヒョウチュウ</t>
    </rPh>
    <rPh sb="17" eb="20">
      <t>チュウガッコウ</t>
    </rPh>
    <rPh sb="20" eb="21">
      <t>ク</t>
    </rPh>
    <phoneticPr fontId="1"/>
  </si>
  <si>
    <t>125ページ「実籾小学校」表中 「中学校区」</t>
    <rPh sb="7" eb="9">
      <t>ミモミ</t>
    </rPh>
    <rPh sb="9" eb="12">
      <t>ショウガッコウ</t>
    </rPh>
    <rPh sb="13" eb="15">
      <t>ヒョウチュウ</t>
    </rPh>
    <rPh sb="17" eb="20">
      <t>チュウガッコウ</t>
    </rPh>
    <rPh sb="20" eb="21">
      <t>ク</t>
    </rPh>
    <phoneticPr fontId="1"/>
  </si>
  <si>
    <t>127ページ「屋敷小学校」表中 「中学校区」</t>
    <rPh sb="7" eb="9">
      <t>ヤシキ</t>
    </rPh>
    <rPh sb="9" eb="12">
      <t>ショウガッコウ</t>
    </rPh>
    <rPh sb="13" eb="15">
      <t>ヒョウチュウ</t>
    </rPh>
    <rPh sb="17" eb="20">
      <t>チュウガッコウ</t>
    </rPh>
    <rPh sb="20" eb="21">
      <t>ク</t>
    </rPh>
    <phoneticPr fontId="1"/>
  </si>
  <si>
    <t>128ページ「藤崎小学校」表中 「中学校区」</t>
    <rPh sb="7" eb="9">
      <t>フジサキ</t>
    </rPh>
    <rPh sb="9" eb="12">
      <t>ショウガッコウ</t>
    </rPh>
    <rPh sb="13" eb="15">
      <t>ヒョウチュウ</t>
    </rPh>
    <rPh sb="17" eb="20">
      <t>チュウガッコウ</t>
    </rPh>
    <rPh sb="20" eb="21">
      <t>ク</t>
    </rPh>
    <phoneticPr fontId="1"/>
  </si>
  <si>
    <t>130ページ「谷津南小学校」表中 「中学校区」</t>
    <rPh sb="7" eb="9">
      <t>ヤツ</t>
    </rPh>
    <rPh sb="9" eb="10">
      <t>ミナミ</t>
    </rPh>
    <rPh sb="10" eb="13">
      <t>ショウガッコウ</t>
    </rPh>
    <rPh sb="14" eb="16">
      <t>ヒョウチュウ</t>
    </rPh>
    <rPh sb="18" eb="21">
      <t>チュウガッコウ</t>
    </rPh>
    <rPh sb="21" eb="22">
      <t>ク</t>
    </rPh>
    <phoneticPr fontId="1"/>
  </si>
  <si>
    <t>137ページ「つくし幼稚園」表中 「中学校区」</t>
    <rPh sb="10" eb="13">
      <t>ヨウチエン</t>
    </rPh>
    <rPh sb="14" eb="16">
      <t>ヒョウチュウ</t>
    </rPh>
    <rPh sb="18" eb="21">
      <t>チュウガッコウ</t>
    </rPh>
    <rPh sb="21" eb="22">
      <t>ク</t>
    </rPh>
    <phoneticPr fontId="1"/>
  </si>
  <si>
    <t>138ページ「屋敷幼稚園」表中 「中学校区」</t>
    <rPh sb="7" eb="9">
      <t>ヤシキ</t>
    </rPh>
    <rPh sb="9" eb="12">
      <t>ヨウチエン</t>
    </rPh>
    <rPh sb="13" eb="15">
      <t>ヒョウチュウ</t>
    </rPh>
    <rPh sb="17" eb="20">
      <t>チュウガッコウ</t>
    </rPh>
    <rPh sb="20" eb="21">
      <t>ク</t>
    </rPh>
    <phoneticPr fontId="1"/>
  </si>
  <si>
    <t>140ページ「杉の子こども園」表中 「中学校区」</t>
    <rPh sb="7" eb="8">
      <t>スギ</t>
    </rPh>
    <rPh sb="9" eb="10">
      <t>コ</t>
    </rPh>
    <rPh sb="13" eb="14">
      <t>エン</t>
    </rPh>
    <rPh sb="15" eb="17">
      <t>ヒョウチュウ</t>
    </rPh>
    <rPh sb="19" eb="22">
      <t>チュウガッコウ</t>
    </rPh>
    <rPh sb="22" eb="23">
      <t>ク</t>
    </rPh>
    <phoneticPr fontId="1"/>
  </si>
  <si>
    <t>144ページ「谷津南保育所」表中 「中学校区」</t>
    <rPh sb="7" eb="9">
      <t>ヤツ</t>
    </rPh>
    <rPh sb="9" eb="10">
      <t>ミナミ</t>
    </rPh>
    <rPh sb="10" eb="12">
      <t>ホイク</t>
    </rPh>
    <rPh sb="12" eb="13">
      <t>ショ</t>
    </rPh>
    <rPh sb="14" eb="16">
      <t>ヒョウチュウ</t>
    </rPh>
    <rPh sb="18" eb="21">
      <t>チュウガッコウ</t>
    </rPh>
    <rPh sb="21" eb="22">
      <t>ク</t>
    </rPh>
    <phoneticPr fontId="1"/>
  </si>
  <si>
    <t>145ページ「こどもセンター」表中 「中学校区」</t>
    <rPh sb="15" eb="17">
      <t>ヒョウチュウ</t>
    </rPh>
    <rPh sb="19" eb="22">
      <t>チュウガッコウ</t>
    </rPh>
    <rPh sb="22" eb="23">
      <t>ク</t>
    </rPh>
    <phoneticPr fontId="1"/>
  </si>
  <si>
    <t>146ページ「大久保児童会・大久保第二児童会」表中 「中学校区」</t>
    <rPh sb="7" eb="10">
      <t>オオクボ</t>
    </rPh>
    <rPh sb="10" eb="13">
      <t>ジドウカイ</t>
    </rPh>
    <rPh sb="14" eb="17">
      <t>オオクボ</t>
    </rPh>
    <rPh sb="17" eb="19">
      <t>ダイニ</t>
    </rPh>
    <rPh sb="19" eb="22">
      <t>ジドウカイ</t>
    </rPh>
    <rPh sb="23" eb="25">
      <t>ヒョウチュウ</t>
    </rPh>
    <rPh sb="27" eb="30">
      <t>チュウガッコウ</t>
    </rPh>
    <rPh sb="30" eb="31">
      <t>ク</t>
    </rPh>
    <phoneticPr fontId="1"/>
  </si>
  <si>
    <t>146ページ「鷺沼児童会・鷺沼第二児童会」表中 「中学校区」</t>
    <rPh sb="7" eb="9">
      <t>サギヌマ</t>
    </rPh>
    <rPh sb="9" eb="12">
      <t>ジドウカイ</t>
    </rPh>
    <rPh sb="13" eb="15">
      <t>サギヌマ</t>
    </rPh>
    <rPh sb="15" eb="17">
      <t>ダイニ</t>
    </rPh>
    <rPh sb="17" eb="20">
      <t>ジドウカイ</t>
    </rPh>
    <rPh sb="21" eb="23">
      <t>ヒョウチュウ</t>
    </rPh>
    <rPh sb="25" eb="28">
      <t>チュウガッコウ</t>
    </rPh>
    <rPh sb="28" eb="29">
      <t>ク</t>
    </rPh>
    <phoneticPr fontId="1"/>
  </si>
  <si>
    <t>146ページ「藤崎児童会」表中　「中学校区」</t>
    <rPh sb="7" eb="9">
      <t>フジサキ</t>
    </rPh>
    <rPh sb="9" eb="12">
      <t>ジドウカイ</t>
    </rPh>
    <rPh sb="13" eb="15">
      <t>ヒョウチュウ</t>
    </rPh>
    <rPh sb="17" eb="20">
      <t>チュウガッコウ</t>
    </rPh>
    <rPh sb="20" eb="21">
      <t>ク</t>
    </rPh>
    <phoneticPr fontId="1"/>
  </si>
  <si>
    <t>146ページ「谷津南児童会」表中　「中学校区」</t>
    <rPh sb="7" eb="9">
      <t>ヤツ</t>
    </rPh>
    <rPh sb="9" eb="10">
      <t>ミナミ</t>
    </rPh>
    <rPh sb="10" eb="13">
      <t>ジドウカイ</t>
    </rPh>
    <rPh sb="14" eb="16">
      <t>ヒョウチュウ</t>
    </rPh>
    <rPh sb="18" eb="21">
      <t>チュウガッコウ</t>
    </rPh>
    <rPh sb="21" eb="22">
      <t>ク</t>
    </rPh>
    <phoneticPr fontId="1"/>
  </si>
  <si>
    <t>147ページ「藤崎青年館」表中　「中学校区」</t>
    <rPh sb="7" eb="9">
      <t>フジサキ</t>
    </rPh>
    <rPh sb="9" eb="11">
      <t>セイネン</t>
    </rPh>
    <rPh sb="11" eb="12">
      <t>カン</t>
    </rPh>
    <rPh sb="13" eb="15">
      <t>ヒョウチュウ</t>
    </rPh>
    <rPh sb="17" eb="20">
      <t>チュウガッコウ</t>
    </rPh>
    <rPh sb="20" eb="21">
      <t>ク</t>
    </rPh>
    <phoneticPr fontId="1"/>
  </si>
  <si>
    <t>151ページ「藤崎図書館」表中　「中学校区」</t>
    <rPh sb="7" eb="9">
      <t>フジサキ</t>
    </rPh>
    <rPh sb="9" eb="12">
      <t>トショカン</t>
    </rPh>
    <rPh sb="13" eb="15">
      <t>ヒョウチュウ</t>
    </rPh>
    <rPh sb="17" eb="20">
      <t>チュウガッコウ</t>
    </rPh>
    <rPh sb="20" eb="21">
      <t>ク</t>
    </rPh>
    <phoneticPr fontId="1"/>
  </si>
  <si>
    <t>154ページ「養護老人ホーム　白鷺園」表中　「中学校区」</t>
    <rPh sb="7" eb="9">
      <t>ヨウゴ</t>
    </rPh>
    <rPh sb="9" eb="11">
      <t>ロウジン</t>
    </rPh>
    <rPh sb="15" eb="17">
      <t>シラサギ</t>
    </rPh>
    <rPh sb="17" eb="18">
      <t>エン</t>
    </rPh>
    <rPh sb="19" eb="21">
      <t>ヒョウチュウ</t>
    </rPh>
    <rPh sb="23" eb="26">
      <t>チュウガッコウ</t>
    </rPh>
    <rPh sb="26" eb="27">
      <t>ク</t>
    </rPh>
    <phoneticPr fontId="1"/>
  </si>
  <si>
    <t>155ページ「鷺沼霊堂」表中　「中学校区」</t>
    <rPh sb="7" eb="9">
      <t>サギヌマ</t>
    </rPh>
    <rPh sb="9" eb="11">
      <t>レイドウ</t>
    </rPh>
    <rPh sb="12" eb="14">
      <t>ヒョウチュウ</t>
    </rPh>
    <rPh sb="16" eb="19">
      <t>チュウガッコウ</t>
    </rPh>
    <rPh sb="19" eb="20">
      <t>ク</t>
    </rPh>
    <phoneticPr fontId="1"/>
  </si>
  <si>
    <t>156ページ「谷津バラ園」表中　「中学校区」</t>
    <rPh sb="7" eb="9">
      <t>ヤツ</t>
    </rPh>
    <rPh sb="11" eb="12">
      <t>エン</t>
    </rPh>
    <rPh sb="13" eb="15">
      <t>ヒョウチュウ</t>
    </rPh>
    <rPh sb="17" eb="20">
      <t>チュウガッコウ</t>
    </rPh>
    <rPh sb="20" eb="21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</si>
</sst>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.9"/>
      <color rgb="FF333333"/>
      <name val="Arial"/>
      <family val="2"/>
    </font>
    <font>
      <sz val="9.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F2BD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436042"/>
      </left>
      <right style="medium">
        <color rgb="FF436042"/>
      </right>
      <top style="medium">
        <color rgb="FF436042"/>
      </top>
      <bottom style="medium">
        <color rgb="FF43604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4" fillId="0" borderId="2" xfId="0" applyFont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5" borderId="3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vertical="center" wrapText="1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 textRotation="255"/>
    </xf>
    <xf numFmtId="0" fontId="0" fillId="5" borderId="6" xfId="0" applyFill="1" applyBorder="1" applyAlignment="1">
      <alignment vertical="center" textRotation="255"/>
    </xf>
    <xf numFmtId="0" fontId="3" fillId="5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H28" sqref="H28"/>
    </sheetView>
  </sheetViews>
  <sheetFormatPr defaultRowHeight="13.5"/>
  <cols>
    <col min="1" max="1" width="56.75" customWidth="1"/>
    <col min="2" max="3" width="24.375" bestFit="1" customWidth="1"/>
  </cols>
  <sheetData>
    <row r="1" spans="1:3">
      <c r="A1" s="1" t="s">
        <v>306</v>
      </c>
      <c r="B1" s="1" t="s">
        <v>0</v>
      </c>
      <c r="C1" s="1" t="s">
        <v>1</v>
      </c>
    </row>
    <row r="2" spans="1:3" s="4" customFormat="1">
      <c r="A2" s="2" t="s">
        <v>309</v>
      </c>
      <c r="B2" s="3" t="s">
        <v>2</v>
      </c>
      <c r="C2" s="3" t="s">
        <v>3</v>
      </c>
    </row>
    <row r="3" spans="1:3" s="4" customFormat="1">
      <c r="A3" s="2" t="s">
        <v>310</v>
      </c>
      <c r="B3" s="3" t="s">
        <v>307</v>
      </c>
      <c r="C3" s="3" t="s">
        <v>308</v>
      </c>
    </row>
    <row r="4" spans="1:3">
      <c r="A4" s="2" t="s">
        <v>311</v>
      </c>
      <c r="B4" s="3" t="s">
        <v>300</v>
      </c>
      <c r="C4" s="3" t="s">
        <v>301</v>
      </c>
    </row>
    <row r="5" spans="1:3">
      <c r="A5" s="2" t="s">
        <v>312</v>
      </c>
      <c r="B5" s="3" t="s">
        <v>300</v>
      </c>
      <c r="C5" s="3" t="s">
        <v>301</v>
      </c>
    </row>
    <row r="6" spans="1:3">
      <c r="A6" s="2" t="s">
        <v>313</v>
      </c>
      <c r="B6" s="3" t="s">
        <v>300</v>
      </c>
      <c r="C6" s="3" t="s">
        <v>301</v>
      </c>
    </row>
    <row r="7" spans="1:3">
      <c r="A7" s="2" t="s">
        <v>314</v>
      </c>
      <c r="B7" s="3" t="s">
        <v>300</v>
      </c>
      <c r="C7" s="3" t="s">
        <v>301</v>
      </c>
    </row>
    <row r="8" spans="1:3">
      <c r="A8" s="2" t="s">
        <v>315</v>
      </c>
      <c r="B8" s="3" t="s">
        <v>4</v>
      </c>
      <c r="C8" s="3" t="s">
        <v>5</v>
      </c>
    </row>
    <row r="9" spans="1:3">
      <c r="A9" s="2" t="s">
        <v>316</v>
      </c>
      <c r="B9" s="3" t="s">
        <v>4</v>
      </c>
      <c r="C9" s="3" t="s">
        <v>302</v>
      </c>
    </row>
    <row r="10" spans="1:3">
      <c r="A10" s="2" t="s">
        <v>317</v>
      </c>
      <c r="B10" s="3" t="s">
        <v>300</v>
      </c>
      <c r="C10" s="3" t="s">
        <v>301</v>
      </c>
    </row>
    <row r="11" spans="1:3">
      <c r="A11" s="2" t="s">
        <v>318</v>
      </c>
      <c r="B11" s="3" t="s">
        <v>303</v>
      </c>
      <c r="C11" s="3" t="s">
        <v>302</v>
      </c>
    </row>
    <row r="12" spans="1:3">
      <c r="A12" s="2" t="s">
        <v>319</v>
      </c>
      <c r="B12" s="3" t="s">
        <v>302</v>
      </c>
      <c r="C12" s="3" t="s">
        <v>4</v>
      </c>
    </row>
    <row r="13" spans="1:3">
      <c r="A13" s="2" t="s">
        <v>320</v>
      </c>
      <c r="B13" s="3" t="s">
        <v>4</v>
      </c>
      <c r="C13" s="3" t="s">
        <v>5</v>
      </c>
    </row>
    <row r="14" spans="1:3">
      <c r="A14" s="2" t="s">
        <v>321</v>
      </c>
      <c r="B14" s="3" t="s">
        <v>304</v>
      </c>
      <c r="C14" s="3" t="s">
        <v>305</v>
      </c>
    </row>
    <row r="15" spans="1:3">
      <c r="A15" s="2" t="s">
        <v>322</v>
      </c>
      <c r="B15" s="3" t="s">
        <v>4</v>
      </c>
      <c r="C15" s="3" t="s">
        <v>302</v>
      </c>
    </row>
    <row r="16" spans="1:3">
      <c r="A16" s="2" t="s">
        <v>323</v>
      </c>
      <c r="B16" s="3" t="s">
        <v>302</v>
      </c>
      <c r="C16" s="3" t="s">
        <v>4</v>
      </c>
    </row>
    <row r="17" spans="1:3">
      <c r="A17" s="2" t="s">
        <v>324</v>
      </c>
      <c r="B17" s="3" t="s">
        <v>302</v>
      </c>
      <c r="C17" s="3" t="s">
        <v>4</v>
      </c>
    </row>
    <row r="18" spans="1:3">
      <c r="A18" s="2" t="s">
        <v>325</v>
      </c>
      <c r="B18" s="3" t="s">
        <v>304</v>
      </c>
      <c r="C18" s="3" t="s">
        <v>305</v>
      </c>
    </row>
    <row r="19" spans="1:3">
      <c r="A19" s="2" t="s">
        <v>326</v>
      </c>
      <c r="B19" s="3" t="s">
        <v>300</v>
      </c>
      <c r="C19" s="3" t="s">
        <v>301</v>
      </c>
    </row>
    <row r="20" spans="1:3">
      <c r="A20" s="2" t="s">
        <v>327</v>
      </c>
      <c r="B20" s="3" t="s">
        <v>4</v>
      </c>
      <c r="C20" s="3" t="s">
        <v>302</v>
      </c>
    </row>
    <row r="21" spans="1:3">
      <c r="A21" s="2" t="s">
        <v>328</v>
      </c>
      <c r="B21" s="3" t="s">
        <v>300</v>
      </c>
      <c r="C21" s="3" t="s">
        <v>301</v>
      </c>
    </row>
    <row r="22" spans="1:3">
      <c r="A22" s="2" t="s">
        <v>329</v>
      </c>
      <c r="B22" s="3" t="s">
        <v>4</v>
      </c>
      <c r="C22" s="3" t="s">
        <v>5</v>
      </c>
    </row>
    <row r="23" spans="1:3">
      <c r="A23" s="2" t="s">
        <v>330</v>
      </c>
      <c r="B23" s="3" t="s">
        <v>304</v>
      </c>
      <c r="C23" s="3" t="s">
        <v>305</v>
      </c>
    </row>
    <row r="24" spans="1:3">
      <c r="A24" s="2" t="s">
        <v>331</v>
      </c>
      <c r="B24" s="3" t="s">
        <v>4</v>
      </c>
      <c r="C24" s="3" t="s">
        <v>5</v>
      </c>
    </row>
    <row r="25" spans="1:3">
      <c r="A25" s="2" t="s">
        <v>332</v>
      </c>
      <c r="B25" s="3" t="s">
        <v>4</v>
      </c>
      <c r="C25" s="3" t="s">
        <v>302</v>
      </c>
    </row>
    <row r="26" spans="1:3">
      <c r="A26" s="2" t="s">
        <v>333</v>
      </c>
      <c r="B26" s="3" t="s">
        <v>300</v>
      </c>
      <c r="C26" s="3" t="s">
        <v>301</v>
      </c>
    </row>
    <row r="27" spans="1:3">
      <c r="A27" s="2" t="s">
        <v>334</v>
      </c>
      <c r="B27" s="3" t="s">
        <v>300</v>
      </c>
      <c r="C27" s="3" t="s">
        <v>301</v>
      </c>
    </row>
    <row r="28" spans="1:3">
      <c r="A28" s="2" t="s">
        <v>335</v>
      </c>
      <c r="B28" s="3" t="s">
        <v>304</v>
      </c>
      <c r="C28" s="3" t="s">
        <v>305</v>
      </c>
    </row>
  </sheetData>
  <phoneticPr fontId="1"/>
  <pageMargins left="0.7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topLeftCell="A52" workbookViewId="0">
      <selection activeCell="E70" sqref="E70"/>
    </sheetView>
  </sheetViews>
  <sheetFormatPr defaultRowHeight="13.5"/>
  <cols>
    <col min="4" max="4" width="21.75" bestFit="1" customWidth="1"/>
    <col min="5" max="5" width="32" bestFit="1" customWidth="1"/>
    <col min="6" max="6" width="12.625" customWidth="1"/>
    <col min="7" max="7" width="3.75" customWidth="1"/>
    <col min="8" max="9" width="9" customWidth="1"/>
    <col min="10" max="10" width="10.625" bestFit="1" customWidth="1"/>
  </cols>
  <sheetData>
    <row r="2" spans="2:10">
      <c r="B2" s="37" t="s">
        <v>6</v>
      </c>
      <c r="C2" s="39" t="s">
        <v>7</v>
      </c>
      <c r="D2" s="40"/>
      <c r="E2" s="33" t="s">
        <v>8</v>
      </c>
    </row>
    <row r="3" spans="2:10">
      <c r="B3" s="38"/>
      <c r="C3" s="41"/>
      <c r="D3" s="42"/>
      <c r="E3" s="34"/>
    </row>
    <row r="4" spans="2:10">
      <c r="B4" s="22"/>
      <c r="C4" s="43" t="s">
        <v>9</v>
      </c>
      <c r="D4" s="7" t="s">
        <v>10</v>
      </c>
      <c r="E4" s="8" t="s">
        <v>11</v>
      </c>
      <c r="F4" t="str">
        <f>LEFT(E4,FIND("丁",E4)-2)</f>
        <v>鷺沼</v>
      </c>
      <c r="G4" t="str">
        <f>MID(E4,FIND("丁",E4)-1,1)</f>
        <v>1</v>
      </c>
      <c r="H4" t="str">
        <f>MID(E4,FIND("丁",E4)+2,FIND("番",E4)-FIND("丁",E4)-2)</f>
        <v>1</v>
      </c>
      <c r="I4" t="str">
        <f>F4&amp;G4</f>
        <v>鷺沼1</v>
      </c>
      <c r="J4" t="str">
        <f>VLOOKUP(I4,Sheet3!G:H,2,FALSE)</f>
        <v>三中</v>
      </c>
    </row>
    <row r="5" spans="2:10">
      <c r="B5" s="23"/>
      <c r="C5" s="44"/>
      <c r="D5" s="7" t="s">
        <v>12</v>
      </c>
      <c r="E5" s="8" t="s">
        <v>13</v>
      </c>
      <c r="F5" s="4" t="str">
        <f t="shared" ref="F5:F68" si="0">LEFT(E5,FIND("丁",E5)-2)</f>
        <v>津田沼</v>
      </c>
      <c r="G5" s="4" t="str">
        <f t="shared" ref="G5:G68" si="1">MID(E5,FIND("丁",E5)-1,1)</f>
        <v>5</v>
      </c>
      <c r="H5" s="4" t="str">
        <f t="shared" ref="H5:H68" si="2">MID(E5,FIND("丁",E5)+2,FIND("番",E5)-FIND("丁",E5)-2)</f>
        <v>12</v>
      </c>
      <c r="I5" s="4" t="str">
        <f t="shared" ref="I5:I68" si="3">F5&amp;G5</f>
        <v>津田沼5</v>
      </c>
      <c r="J5" s="4" t="str">
        <f>VLOOKUP(I5,Sheet3!G:H,2,FALSE)</f>
        <v>五中</v>
      </c>
    </row>
    <row r="6" spans="2:10">
      <c r="B6" s="23"/>
      <c r="C6" s="44"/>
      <c r="D6" s="7" t="s">
        <v>14</v>
      </c>
      <c r="E6" s="8" t="s">
        <v>15</v>
      </c>
      <c r="F6" s="4" t="str">
        <f t="shared" si="0"/>
        <v>鷺沼</v>
      </c>
      <c r="G6" s="4" t="str">
        <f t="shared" si="1"/>
        <v>2</v>
      </c>
      <c r="H6" s="4" t="str">
        <f t="shared" si="2"/>
        <v>1</v>
      </c>
      <c r="I6" s="4" t="str">
        <f t="shared" si="3"/>
        <v>鷺沼2</v>
      </c>
      <c r="J6" s="4" t="str">
        <f>VLOOKUP(I6,Sheet3!G:H,2,FALSE)</f>
        <v>三中or五中</v>
      </c>
    </row>
    <row r="7" spans="2:10">
      <c r="B7" s="23"/>
      <c r="C7" s="44"/>
      <c r="D7" s="7" t="s">
        <v>16</v>
      </c>
      <c r="E7" s="8" t="s">
        <v>17</v>
      </c>
      <c r="F7" s="4" t="str">
        <f t="shared" si="0"/>
        <v>鷺沼</v>
      </c>
      <c r="G7" s="4" t="str">
        <f t="shared" si="1"/>
        <v>2</v>
      </c>
      <c r="H7" s="4" t="str">
        <f t="shared" si="2"/>
        <v>1</v>
      </c>
      <c r="I7" s="4" t="str">
        <f t="shared" si="3"/>
        <v>鷺沼2</v>
      </c>
      <c r="J7" s="4" t="str">
        <f>VLOOKUP(I7,Sheet3!G:H,2,FALSE)</f>
        <v>三中or五中</v>
      </c>
    </row>
    <row r="8" spans="2:10">
      <c r="B8" s="25" t="s">
        <v>18</v>
      </c>
      <c r="C8" s="44"/>
      <c r="D8" s="7" t="s">
        <v>19</v>
      </c>
      <c r="E8" s="8" t="s">
        <v>20</v>
      </c>
      <c r="F8" s="4" t="str">
        <f t="shared" si="0"/>
        <v>鷺沼</v>
      </c>
      <c r="G8" s="4" t="str">
        <f t="shared" si="1"/>
        <v>1</v>
      </c>
      <c r="H8" s="4" t="str">
        <f t="shared" si="2"/>
        <v>2</v>
      </c>
      <c r="I8" s="4" t="str">
        <f t="shared" si="3"/>
        <v>鷺沼1</v>
      </c>
      <c r="J8" s="4" t="str">
        <f>VLOOKUP(I8,Sheet3!G:H,2,FALSE)</f>
        <v>三中</v>
      </c>
    </row>
    <row r="9" spans="2:10">
      <c r="B9" s="23"/>
      <c r="C9" s="44"/>
      <c r="D9" s="7" t="s">
        <v>21</v>
      </c>
      <c r="E9" s="8" t="s">
        <v>22</v>
      </c>
      <c r="F9" s="4" t="str">
        <f t="shared" si="0"/>
        <v>鷺沼</v>
      </c>
      <c r="G9" s="4" t="str">
        <f t="shared" si="1"/>
        <v>2</v>
      </c>
      <c r="H9" s="4" t="str">
        <f t="shared" si="2"/>
        <v>1</v>
      </c>
      <c r="I9" s="4" t="str">
        <f t="shared" si="3"/>
        <v>鷺沼2</v>
      </c>
      <c r="J9" s="4" t="str">
        <f>VLOOKUP(I9,Sheet3!G:H,2,FALSE)</f>
        <v>三中or五中</v>
      </c>
    </row>
    <row r="10" spans="2:10">
      <c r="B10" s="23"/>
      <c r="C10" s="44"/>
      <c r="D10" s="9" t="s">
        <v>23</v>
      </c>
      <c r="E10" s="10" t="s">
        <v>24</v>
      </c>
      <c r="F10" s="4" t="str">
        <f t="shared" si="0"/>
        <v>津田沼</v>
      </c>
      <c r="G10" s="4" t="str">
        <f t="shared" si="1"/>
        <v>5</v>
      </c>
      <c r="H10" s="4" t="str">
        <f t="shared" si="2"/>
        <v>14</v>
      </c>
      <c r="I10" s="4" t="str">
        <f t="shared" si="3"/>
        <v>津田沼5</v>
      </c>
      <c r="J10" s="4" t="str">
        <f>VLOOKUP(I10,Sheet3!G:H,2,FALSE)</f>
        <v>五中</v>
      </c>
    </row>
    <row r="11" spans="2:10">
      <c r="B11" s="23"/>
      <c r="C11" s="44"/>
      <c r="D11" s="9" t="s">
        <v>25</v>
      </c>
      <c r="E11" s="8" t="s">
        <v>26</v>
      </c>
      <c r="F11" s="4" t="str">
        <f t="shared" si="0"/>
        <v>鷺沼</v>
      </c>
      <c r="G11" s="4" t="str">
        <f t="shared" si="1"/>
        <v>2</v>
      </c>
      <c r="H11" s="4" t="str">
        <f t="shared" si="2"/>
        <v>1</v>
      </c>
      <c r="I11" s="4" t="str">
        <f t="shared" si="3"/>
        <v>鷺沼2</v>
      </c>
      <c r="J11" s="4" t="str">
        <f>VLOOKUP(I11,Sheet3!G:H,2,FALSE)</f>
        <v>三中or五中</v>
      </c>
    </row>
    <row r="12" spans="2:10">
      <c r="B12" s="24"/>
      <c r="C12" s="45"/>
      <c r="D12" s="9" t="s">
        <v>27</v>
      </c>
      <c r="E12" s="8" t="s">
        <v>28</v>
      </c>
      <c r="F12" s="4" t="str">
        <f t="shared" si="0"/>
        <v>津田沼</v>
      </c>
      <c r="G12" s="4" t="str">
        <f t="shared" si="1"/>
        <v>5</v>
      </c>
      <c r="H12" s="4" t="str">
        <f t="shared" si="2"/>
        <v>12</v>
      </c>
      <c r="I12" s="4" t="str">
        <f t="shared" si="3"/>
        <v>津田沼5</v>
      </c>
      <c r="J12" s="4" t="str">
        <f>VLOOKUP(I12,Sheet3!G:H,2,FALSE)</f>
        <v>五中</v>
      </c>
    </row>
    <row r="13" spans="2:10">
      <c r="B13" s="5" t="s">
        <v>29</v>
      </c>
      <c r="C13" s="35" t="s">
        <v>30</v>
      </c>
      <c r="D13" s="36"/>
      <c r="E13" s="21" t="s">
        <v>31</v>
      </c>
      <c r="F13" s="4" t="str">
        <f t="shared" si="0"/>
        <v>東習志野</v>
      </c>
      <c r="G13" s="4" t="str">
        <f t="shared" si="1"/>
        <v>3</v>
      </c>
      <c r="H13" s="4" t="str">
        <f t="shared" si="2"/>
        <v>1</v>
      </c>
      <c r="I13" s="4" t="str">
        <f t="shared" si="3"/>
        <v>東習志野3</v>
      </c>
      <c r="J13" s="4" t="str">
        <f>VLOOKUP(I13,Sheet3!G:H,2,FALSE)</f>
        <v>四中</v>
      </c>
    </row>
    <row r="14" spans="2:10">
      <c r="B14" s="5" t="s">
        <v>32</v>
      </c>
      <c r="C14" s="35" t="s">
        <v>33</v>
      </c>
      <c r="D14" s="36"/>
      <c r="E14" s="21" t="s">
        <v>34</v>
      </c>
      <c r="F14" s="4" t="str">
        <f t="shared" si="0"/>
        <v>秋津</v>
      </c>
      <c r="G14" s="4" t="str">
        <f t="shared" si="1"/>
        <v>3</v>
      </c>
      <c r="H14" s="4" t="str">
        <f t="shared" si="2"/>
        <v>6</v>
      </c>
      <c r="I14" s="4" t="str">
        <f t="shared" si="3"/>
        <v>秋津3</v>
      </c>
      <c r="J14" s="4" t="str">
        <f>VLOOKUP(I14,Sheet3!G:H,2,FALSE)</f>
        <v>七中</v>
      </c>
    </row>
    <row r="15" spans="2:10">
      <c r="B15" s="5" t="s">
        <v>35</v>
      </c>
      <c r="C15" s="35" t="s">
        <v>36</v>
      </c>
      <c r="D15" s="36"/>
      <c r="E15" s="21" t="s">
        <v>37</v>
      </c>
      <c r="F15" s="4" t="str">
        <f t="shared" si="0"/>
        <v>谷津</v>
      </c>
      <c r="G15" s="4" t="str">
        <f t="shared" si="1"/>
        <v>1</v>
      </c>
      <c r="H15" s="4" t="str">
        <f t="shared" si="2"/>
        <v>16</v>
      </c>
      <c r="I15" s="4" t="str">
        <f t="shared" si="3"/>
        <v>谷津1</v>
      </c>
      <c r="J15" s="4" t="str">
        <f>VLOOKUP(I15,Sheet3!G:H,2,FALSE)</f>
        <v>一中</v>
      </c>
    </row>
    <row r="16" spans="2:10">
      <c r="B16" s="27"/>
      <c r="C16" s="28"/>
      <c r="D16" s="26"/>
      <c r="E16" s="20" t="s">
        <v>38</v>
      </c>
      <c r="F16" s="4"/>
      <c r="G16" s="4"/>
      <c r="H16" s="4"/>
      <c r="I16" s="4"/>
      <c r="J16" s="4"/>
    </row>
    <row r="17" spans="2:10">
      <c r="B17" s="27"/>
      <c r="C17" s="28"/>
      <c r="D17" s="26"/>
      <c r="E17" s="20" t="s">
        <v>39</v>
      </c>
      <c r="F17" s="4"/>
      <c r="G17" s="4"/>
      <c r="H17" s="4"/>
      <c r="I17" s="4"/>
      <c r="J17" s="4"/>
    </row>
    <row r="18" spans="2:10">
      <c r="B18" s="6" t="s">
        <v>40</v>
      </c>
      <c r="C18" s="6"/>
      <c r="D18" s="7"/>
      <c r="E18" s="8"/>
      <c r="F18" s="4"/>
      <c r="G18" s="4"/>
      <c r="H18" s="4"/>
      <c r="I18" s="4"/>
      <c r="J18" s="4"/>
    </row>
    <row r="19" spans="2:10">
      <c r="B19" s="6"/>
      <c r="C19" s="6"/>
      <c r="D19" s="9" t="s">
        <v>41</v>
      </c>
      <c r="E19" s="10" t="s">
        <v>42</v>
      </c>
      <c r="F19" s="4" t="str">
        <f t="shared" si="0"/>
        <v>泉町</v>
      </c>
      <c r="G19" s="4" t="str">
        <f t="shared" si="1"/>
        <v>3</v>
      </c>
      <c r="H19" s="4" t="str">
        <f t="shared" si="2"/>
        <v>2</v>
      </c>
      <c r="I19" s="4" t="str">
        <f t="shared" si="3"/>
        <v>泉町3</v>
      </c>
      <c r="J19" s="4" t="str">
        <f>VLOOKUP(I19,Sheet3!G:H,2,FALSE)</f>
        <v>二中</v>
      </c>
    </row>
    <row r="20" spans="2:10">
      <c r="B20" s="6"/>
      <c r="C20" s="6"/>
      <c r="D20" s="9" t="s">
        <v>43</v>
      </c>
      <c r="E20" s="10" t="s">
        <v>299</v>
      </c>
      <c r="F20" s="4" t="str">
        <f t="shared" si="0"/>
        <v>津田沼</v>
      </c>
      <c r="G20" s="4" t="str">
        <f t="shared" si="1"/>
        <v>4</v>
      </c>
      <c r="H20" s="4" t="str">
        <f t="shared" si="2"/>
        <v>5</v>
      </c>
      <c r="I20" s="4" t="str">
        <f t="shared" si="3"/>
        <v>津田沼4</v>
      </c>
      <c r="J20" s="4" t="str">
        <f>VLOOKUP(I20,Sheet3!G:H,2,FALSE)</f>
        <v>五中</v>
      </c>
    </row>
    <row r="21" spans="2:10">
      <c r="B21" s="6"/>
      <c r="C21" s="6"/>
      <c r="D21" s="9" t="s">
        <v>44</v>
      </c>
      <c r="E21" s="10" t="s">
        <v>45</v>
      </c>
      <c r="F21" s="4" t="str">
        <f t="shared" si="0"/>
        <v>東習志野</v>
      </c>
      <c r="G21" s="4" t="str">
        <f t="shared" si="1"/>
        <v>2</v>
      </c>
      <c r="H21" s="4" t="str">
        <f t="shared" si="2"/>
        <v>13</v>
      </c>
      <c r="I21" s="4" t="str">
        <f t="shared" si="3"/>
        <v>東習志野2</v>
      </c>
      <c r="J21" s="4" t="str">
        <f>VLOOKUP(I21,Sheet3!G:H,2,FALSE)</f>
        <v>四中</v>
      </c>
    </row>
    <row r="22" spans="2:10">
      <c r="B22" s="6"/>
      <c r="C22" s="6"/>
      <c r="D22" s="9" t="s">
        <v>46</v>
      </c>
      <c r="E22" s="10" t="s">
        <v>47</v>
      </c>
      <c r="F22" s="4" t="str">
        <f t="shared" si="0"/>
        <v>藤崎</v>
      </c>
      <c r="G22" s="4" t="str">
        <f t="shared" si="1"/>
        <v>3</v>
      </c>
      <c r="H22" s="4" t="str">
        <f t="shared" si="2"/>
        <v>2</v>
      </c>
      <c r="I22" s="4" t="str">
        <f t="shared" si="3"/>
        <v>藤崎3</v>
      </c>
      <c r="J22" s="4" t="str">
        <f>VLOOKUP(I22,Sheet3!G:H,2,FALSE)</f>
        <v>五中</v>
      </c>
    </row>
    <row r="23" spans="2:10">
      <c r="B23" s="6"/>
      <c r="C23" s="6"/>
      <c r="D23" s="9" t="s">
        <v>48</v>
      </c>
      <c r="E23" s="10" t="s">
        <v>49</v>
      </c>
      <c r="F23" s="4" t="str">
        <f t="shared" si="0"/>
        <v>谷津</v>
      </c>
      <c r="G23" s="4" t="str">
        <f t="shared" si="1"/>
        <v>2</v>
      </c>
      <c r="H23" s="4" t="str">
        <f t="shared" si="2"/>
        <v>20</v>
      </c>
      <c r="I23" s="4" t="str">
        <f t="shared" si="3"/>
        <v>谷津2</v>
      </c>
      <c r="J23" s="4" t="str">
        <f>VLOOKUP(I23,Sheet3!G:H,2,FALSE)</f>
        <v>一中or三中</v>
      </c>
    </row>
    <row r="24" spans="2:10">
      <c r="B24" s="6"/>
      <c r="C24" s="6"/>
      <c r="D24" s="9" t="s">
        <v>50</v>
      </c>
      <c r="E24" s="10" t="s">
        <v>51</v>
      </c>
      <c r="F24" s="4" t="str">
        <f t="shared" si="0"/>
        <v>袖ヶ浦</v>
      </c>
      <c r="G24" s="4" t="str">
        <f t="shared" si="1"/>
        <v>2</v>
      </c>
      <c r="H24" s="4" t="str">
        <f t="shared" si="2"/>
        <v>5</v>
      </c>
      <c r="I24" s="4" t="str">
        <f t="shared" si="3"/>
        <v>袖ヶ浦2</v>
      </c>
      <c r="J24" s="4" t="str">
        <f>VLOOKUP(I24,Sheet3!G:H,2,FALSE)</f>
        <v>三中</v>
      </c>
    </row>
    <row r="25" spans="2:10">
      <c r="B25" s="6"/>
      <c r="C25" s="6"/>
      <c r="D25" s="9" t="s">
        <v>52</v>
      </c>
      <c r="E25" s="10" t="s">
        <v>53</v>
      </c>
      <c r="F25" s="4" t="str">
        <f t="shared" si="0"/>
        <v>本大久保</v>
      </c>
      <c r="G25" s="4" t="str">
        <f t="shared" si="1"/>
        <v>4</v>
      </c>
      <c r="H25" s="4" t="str">
        <f t="shared" si="2"/>
        <v>9</v>
      </c>
      <c r="I25" s="4" t="str">
        <f t="shared" si="3"/>
        <v>本大久保4</v>
      </c>
      <c r="J25" s="4" t="str">
        <f>VLOOKUP(I25,Sheet3!G:H,2,FALSE)</f>
        <v>二中or六中</v>
      </c>
    </row>
    <row r="26" spans="2:10">
      <c r="B26" s="6"/>
      <c r="C26" s="6"/>
      <c r="D26" s="9" t="s">
        <v>54</v>
      </c>
      <c r="E26" s="10" t="s">
        <v>55</v>
      </c>
      <c r="F26" s="4" t="str">
        <f t="shared" si="0"/>
        <v>大久保</v>
      </c>
      <c r="G26" s="4" t="str">
        <f t="shared" si="1"/>
        <v>2</v>
      </c>
      <c r="H26" s="4" t="str">
        <f t="shared" si="2"/>
        <v>7</v>
      </c>
      <c r="I26" s="4" t="str">
        <f t="shared" si="3"/>
        <v>大久保2</v>
      </c>
      <c r="J26" s="4" t="str">
        <f>VLOOKUP(I26,Sheet3!G:H,2,FALSE)</f>
        <v>二中</v>
      </c>
    </row>
    <row r="27" spans="2:10">
      <c r="B27" s="6"/>
      <c r="C27" s="6"/>
      <c r="D27" s="9" t="s">
        <v>56</v>
      </c>
      <c r="E27" s="10" t="s">
        <v>57</v>
      </c>
      <c r="F27" s="4" t="str">
        <f t="shared" si="0"/>
        <v>鷺沼</v>
      </c>
      <c r="G27" s="4" t="str">
        <f t="shared" si="1"/>
        <v>1</v>
      </c>
      <c r="H27" s="4" t="str">
        <f t="shared" si="2"/>
        <v>14</v>
      </c>
      <c r="I27" s="4" t="str">
        <f t="shared" si="3"/>
        <v>鷺沼1</v>
      </c>
      <c r="J27" s="4" t="str">
        <f>VLOOKUP(I27,Sheet3!G:H,2,FALSE)</f>
        <v>三中</v>
      </c>
    </row>
    <row r="28" spans="2:10">
      <c r="B28" s="6"/>
      <c r="C28" s="6"/>
      <c r="D28" s="9" t="s">
        <v>58</v>
      </c>
      <c r="E28" s="10" t="s">
        <v>59</v>
      </c>
      <c r="F28" s="4" t="str">
        <f t="shared" si="0"/>
        <v>本大久保</v>
      </c>
      <c r="G28" s="4" t="str">
        <f t="shared" si="1"/>
        <v>4</v>
      </c>
      <c r="H28" s="4" t="str">
        <f t="shared" si="2"/>
        <v>5</v>
      </c>
      <c r="I28" s="4" t="str">
        <f t="shared" si="3"/>
        <v>本大久保4</v>
      </c>
      <c r="J28" s="4" t="str">
        <f>VLOOKUP(I28,Sheet3!G:H,2,FALSE)</f>
        <v>二中or六中</v>
      </c>
    </row>
    <row r="29" spans="2:10">
      <c r="B29" s="6"/>
      <c r="C29" s="6"/>
      <c r="D29" s="9" t="s">
        <v>60</v>
      </c>
      <c r="E29" s="10" t="s">
        <v>61</v>
      </c>
      <c r="F29" s="4" t="str">
        <f t="shared" si="0"/>
        <v>津田沼</v>
      </c>
      <c r="G29" s="4" t="str">
        <f t="shared" si="1"/>
        <v>3</v>
      </c>
      <c r="H29" s="4" t="str">
        <f t="shared" si="2"/>
        <v>11</v>
      </c>
      <c r="I29" s="4" t="str">
        <f t="shared" si="3"/>
        <v>津田沼3</v>
      </c>
      <c r="J29" s="4" t="str">
        <f>VLOOKUP(I29,Sheet3!G:H,2,FALSE)</f>
        <v>五中</v>
      </c>
    </row>
    <row r="30" spans="2:10">
      <c r="B30" s="6"/>
      <c r="C30" s="6"/>
      <c r="D30" s="9" t="s">
        <v>62</v>
      </c>
      <c r="E30" s="10" t="s">
        <v>63</v>
      </c>
      <c r="F30" s="4" t="str">
        <f t="shared" si="0"/>
        <v>秋津</v>
      </c>
      <c r="G30" s="4" t="str">
        <f t="shared" si="1"/>
        <v>3</v>
      </c>
      <c r="H30" s="4" t="str">
        <f t="shared" si="2"/>
        <v>8</v>
      </c>
      <c r="I30" s="4" t="str">
        <f t="shared" si="3"/>
        <v>秋津3</v>
      </c>
      <c r="J30" s="4" t="str">
        <f>VLOOKUP(I30,Sheet3!G:H,2,FALSE)</f>
        <v>七中</v>
      </c>
    </row>
    <row r="31" spans="2:10">
      <c r="B31" s="6"/>
      <c r="C31" s="6"/>
      <c r="D31" s="9" t="s">
        <v>64</v>
      </c>
      <c r="E31" s="10" t="s">
        <v>65</v>
      </c>
      <c r="F31" s="4" t="str">
        <f t="shared" si="0"/>
        <v>谷津</v>
      </c>
      <c r="G31" s="4" t="str">
        <f t="shared" si="1"/>
        <v>3</v>
      </c>
      <c r="H31" s="4" t="str">
        <f t="shared" si="2"/>
        <v>1</v>
      </c>
      <c r="I31" s="4" t="str">
        <f t="shared" si="3"/>
        <v>谷津3</v>
      </c>
      <c r="J31" s="4" t="str">
        <f>VLOOKUP(I31,Sheet3!G:H,2,FALSE)</f>
        <v>一中or七中</v>
      </c>
    </row>
    <row r="32" spans="2:10">
      <c r="B32" s="11"/>
      <c r="C32" s="11"/>
      <c r="D32" s="12" t="s">
        <v>66</v>
      </c>
      <c r="E32" s="13" t="s">
        <v>298</v>
      </c>
      <c r="F32" s="4" t="str">
        <f t="shared" si="0"/>
        <v>本大久保</v>
      </c>
      <c r="G32" s="4" t="str">
        <f t="shared" si="1"/>
        <v>2</v>
      </c>
      <c r="H32" s="4" t="e">
        <f t="shared" si="2"/>
        <v>#VALUE!</v>
      </c>
      <c r="I32" s="4" t="str">
        <f t="shared" si="3"/>
        <v>本大久保2</v>
      </c>
      <c r="J32" s="4" t="str">
        <f>VLOOKUP(I32,Sheet3!G:H,2,FALSE)</f>
        <v>六中</v>
      </c>
    </row>
    <row r="33" spans="2:10">
      <c r="B33" s="6"/>
      <c r="C33" s="6"/>
      <c r="D33" s="9" t="s">
        <v>67</v>
      </c>
      <c r="E33" s="10" t="s">
        <v>68</v>
      </c>
      <c r="F33" s="4" t="str">
        <f t="shared" si="0"/>
        <v>藤崎</v>
      </c>
      <c r="G33" s="4" t="str">
        <f t="shared" si="1"/>
        <v>6</v>
      </c>
      <c r="H33" s="4" t="str">
        <f t="shared" si="2"/>
        <v>6</v>
      </c>
      <c r="I33" s="4" t="str">
        <f t="shared" si="3"/>
        <v>藤崎6</v>
      </c>
      <c r="J33" s="4" t="str">
        <f>VLOOKUP(I33,Sheet3!G:H,2,FALSE)</f>
        <v>二中</v>
      </c>
    </row>
    <row r="34" spans="2:10">
      <c r="B34" s="6"/>
      <c r="C34" s="6"/>
      <c r="D34" s="9" t="s">
        <v>69</v>
      </c>
      <c r="E34" s="8" t="s">
        <v>70</v>
      </c>
      <c r="F34" s="4" t="str">
        <f t="shared" si="0"/>
        <v>谷津</v>
      </c>
      <c r="G34" s="4" t="str">
        <f t="shared" si="1"/>
        <v>5</v>
      </c>
      <c r="H34" s="4" t="str">
        <f t="shared" si="2"/>
        <v>1</v>
      </c>
      <c r="I34" s="4" t="str">
        <f t="shared" si="3"/>
        <v>谷津5</v>
      </c>
      <c r="J34" s="4" t="str">
        <f>VLOOKUP(I34,Sheet3!G:H,2,FALSE)</f>
        <v>一中</v>
      </c>
    </row>
    <row r="35" spans="2:10">
      <c r="B35" s="6"/>
      <c r="C35" s="6"/>
      <c r="D35" s="9" t="s">
        <v>71</v>
      </c>
      <c r="E35" s="10" t="s">
        <v>72</v>
      </c>
      <c r="F35" s="4" t="str">
        <f t="shared" si="0"/>
        <v>津田沼</v>
      </c>
      <c r="G35" s="4" t="str">
        <f t="shared" si="1"/>
        <v>4</v>
      </c>
      <c r="H35" s="4" t="str">
        <f t="shared" si="2"/>
        <v>5</v>
      </c>
      <c r="I35" s="4" t="str">
        <f t="shared" si="3"/>
        <v>津田沼4</v>
      </c>
      <c r="J35" s="4" t="str">
        <f>VLOOKUP(I35,Sheet3!G:H,2,FALSE)</f>
        <v>五中</v>
      </c>
    </row>
    <row r="36" spans="2:10">
      <c r="B36" s="6"/>
      <c r="C36" s="6"/>
      <c r="D36" s="9" t="s">
        <v>73</v>
      </c>
      <c r="E36" s="10" t="s">
        <v>74</v>
      </c>
      <c r="F36" s="4" t="str">
        <f t="shared" si="0"/>
        <v>屋敷</v>
      </c>
      <c r="G36" s="4" t="str">
        <f t="shared" si="1"/>
        <v>2</v>
      </c>
      <c r="H36" s="4" t="str">
        <f t="shared" si="2"/>
        <v>1</v>
      </c>
      <c r="I36" s="4" t="str">
        <f t="shared" si="3"/>
        <v>屋敷2</v>
      </c>
      <c r="J36" s="4" t="str">
        <f>VLOOKUP(I36,Sheet3!G:H,2,FALSE)</f>
        <v>六中</v>
      </c>
    </row>
    <row r="37" spans="2:10">
      <c r="B37" s="6"/>
      <c r="C37" s="6"/>
      <c r="D37" s="9" t="s">
        <v>75</v>
      </c>
      <c r="E37" s="10" t="s">
        <v>76</v>
      </c>
      <c r="F37" s="4" t="str">
        <f t="shared" si="0"/>
        <v>大久保</v>
      </c>
      <c r="G37" s="4" t="str">
        <f t="shared" si="1"/>
        <v>2</v>
      </c>
      <c r="H37" s="4" t="str">
        <f t="shared" si="2"/>
        <v>12</v>
      </c>
      <c r="I37" s="4" t="str">
        <f t="shared" si="3"/>
        <v>大久保2</v>
      </c>
      <c r="J37" s="4" t="str">
        <f>VLOOKUP(I37,Sheet3!G:H,2,FALSE)</f>
        <v>二中</v>
      </c>
    </row>
    <row r="38" spans="2:10">
      <c r="B38" s="6"/>
      <c r="C38" s="6"/>
      <c r="D38" s="9" t="s">
        <v>77</v>
      </c>
      <c r="E38" s="10" t="s">
        <v>78</v>
      </c>
      <c r="F38" s="4" t="str">
        <f t="shared" si="0"/>
        <v>新栄</v>
      </c>
      <c r="G38" s="4" t="str">
        <f t="shared" si="1"/>
        <v>1</v>
      </c>
      <c r="H38" s="4" t="str">
        <f t="shared" si="2"/>
        <v>12</v>
      </c>
      <c r="I38" s="4" t="str">
        <f t="shared" si="3"/>
        <v>新栄1</v>
      </c>
      <c r="J38" s="4" t="str">
        <f>VLOOKUP(I38,Sheet3!G:H,2,FALSE)</f>
        <v>二中</v>
      </c>
    </row>
    <row r="39" spans="2:10">
      <c r="B39" s="6"/>
      <c r="C39" s="6"/>
      <c r="D39" s="9" t="s">
        <v>79</v>
      </c>
      <c r="E39" s="10" t="s">
        <v>294</v>
      </c>
      <c r="F39" s="4" t="str">
        <f t="shared" si="0"/>
        <v>袖ヶ浦</v>
      </c>
      <c r="G39" s="4" t="str">
        <f t="shared" si="1"/>
        <v>1</v>
      </c>
      <c r="H39" s="4" t="str">
        <f t="shared" si="2"/>
        <v>7</v>
      </c>
      <c r="I39" s="4" t="str">
        <f t="shared" si="3"/>
        <v>袖ヶ浦1</v>
      </c>
      <c r="J39" s="4" t="str">
        <f>VLOOKUP(I39,Sheet3!G:H,2,FALSE)</f>
        <v>三中</v>
      </c>
    </row>
    <row r="40" spans="2:10">
      <c r="B40" s="6"/>
      <c r="C40" s="6"/>
      <c r="D40" s="9" t="s">
        <v>80</v>
      </c>
      <c r="E40" s="10" t="s">
        <v>81</v>
      </c>
      <c r="F40" s="4" t="str">
        <f t="shared" si="0"/>
        <v>東習志野</v>
      </c>
      <c r="G40" s="4" t="str">
        <f t="shared" si="1"/>
        <v>6</v>
      </c>
      <c r="H40" s="4" t="str">
        <f t="shared" si="2"/>
        <v>7</v>
      </c>
      <c r="I40" s="4" t="str">
        <f t="shared" si="3"/>
        <v>東習志野6</v>
      </c>
      <c r="J40" s="4" t="str">
        <f>VLOOKUP(I40,Sheet3!G:H,2,FALSE)</f>
        <v>四中</v>
      </c>
    </row>
    <row r="41" spans="2:10">
      <c r="B41" s="6"/>
      <c r="C41" s="6"/>
      <c r="D41" s="9" t="s">
        <v>82</v>
      </c>
      <c r="E41" s="10" t="s">
        <v>295</v>
      </c>
      <c r="F41" s="4" t="str">
        <f t="shared" si="0"/>
        <v>袖ヶ浦</v>
      </c>
      <c r="G41" s="4" t="str">
        <f t="shared" si="1"/>
        <v>5</v>
      </c>
      <c r="H41" s="4" t="str">
        <f t="shared" si="2"/>
        <v>11</v>
      </c>
      <c r="I41" s="4" t="str">
        <f t="shared" si="3"/>
        <v>袖ヶ浦5</v>
      </c>
      <c r="J41" s="4" t="str">
        <f>VLOOKUP(I41,Sheet3!G:H,2,FALSE)</f>
        <v>三中</v>
      </c>
    </row>
    <row r="42" spans="2:10">
      <c r="B42" s="6"/>
      <c r="C42" s="6"/>
      <c r="D42" s="9" t="s">
        <v>83</v>
      </c>
      <c r="E42" s="10" t="s">
        <v>84</v>
      </c>
      <c r="F42" s="4" t="str">
        <f t="shared" si="0"/>
        <v>藤崎</v>
      </c>
      <c r="G42" s="4" t="str">
        <f t="shared" si="1"/>
        <v>4</v>
      </c>
      <c r="H42" s="4" t="str">
        <f t="shared" si="2"/>
        <v>12</v>
      </c>
      <c r="I42" s="4" t="str">
        <f t="shared" si="3"/>
        <v>藤崎4</v>
      </c>
      <c r="J42" s="4" t="str">
        <f>VLOOKUP(I42,Sheet3!G:H,2,FALSE)</f>
        <v>五中</v>
      </c>
    </row>
    <row r="43" spans="2:10">
      <c r="B43" s="6"/>
      <c r="C43" s="6"/>
      <c r="D43" s="9" t="s">
        <v>85</v>
      </c>
      <c r="E43" s="10" t="s">
        <v>86</v>
      </c>
      <c r="F43" s="4" t="str">
        <f t="shared" si="0"/>
        <v>秋津</v>
      </c>
      <c r="G43" s="4" t="str">
        <f t="shared" si="1"/>
        <v>3</v>
      </c>
      <c r="H43" s="4" t="str">
        <f t="shared" si="2"/>
        <v>1</v>
      </c>
      <c r="I43" s="4" t="str">
        <f t="shared" si="3"/>
        <v>秋津3</v>
      </c>
      <c r="J43" s="4" t="str">
        <f>VLOOKUP(I43,Sheet3!G:H,2,FALSE)</f>
        <v>七中</v>
      </c>
    </row>
    <row r="44" spans="2:10">
      <c r="B44" s="6"/>
      <c r="C44" s="6"/>
      <c r="D44" s="9" t="s">
        <v>87</v>
      </c>
      <c r="E44" s="10" t="s">
        <v>88</v>
      </c>
      <c r="F44" s="4" t="str">
        <f t="shared" si="0"/>
        <v>谷津</v>
      </c>
      <c r="G44" s="4" t="str">
        <f t="shared" si="1"/>
        <v>2</v>
      </c>
      <c r="H44" s="4" t="str">
        <f t="shared" si="2"/>
        <v>16</v>
      </c>
      <c r="I44" s="4" t="str">
        <f t="shared" si="3"/>
        <v>谷津2</v>
      </c>
      <c r="J44" s="4" t="str">
        <f>VLOOKUP(I44,Sheet3!G:H,2,FALSE)</f>
        <v>一中or三中</v>
      </c>
    </row>
    <row r="45" spans="2:10">
      <c r="B45" s="6"/>
      <c r="C45" s="6"/>
      <c r="D45" s="9" t="s">
        <v>89</v>
      </c>
      <c r="E45" s="10" t="s">
        <v>90</v>
      </c>
      <c r="F45" s="4" t="str">
        <f t="shared" si="0"/>
        <v>香澄</v>
      </c>
      <c r="G45" s="4" t="str">
        <f t="shared" si="1"/>
        <v>4</v>
      </c>
      <c r="H45" s="4" t="str">
        <f t="shared" si="2"/>
        <v>6</v>
      </c>
      <c r="I45" s="4" t="str">
        <f t="shared" si="3"/>
        <v>香澄4</v>
      </c>
      <c r="J45" s="4" t="str">
        <f>VLOOKUP(I45,Sheet3!G:H,2,FALSE)</f>
        <v>七中</v>
      </c>
    </row>
    <row r="46" spans="2:10">
      <c r="B46" s="6"/>
      <c r="C46" s="6"/>
      <c r="D46" s="9" t="s">
        <v>91</v>
      </c>
      <c r="E46" s="10" t="s">
        <v>92</v>
      </c>
      <c r="F46" s="4" t="str">
        <f t="shared" si="0"/>
        <v>東習志野</v>
      </c>
      <c r="G46" s="4" t="str">
        <f t="shared" si="1"/>
        <v>3</v>
      </c>
      <c r="H46" s="4" t="str">
        <f t="shared" si="2"/>
        <v>4</v>
      </c>
      <c r="I46" s="4" t="str">
        <f t="shared" si="3"/>
        <v>東習志野3</v>
      </c>
      <c r="J46" s="4" t="str">
        <f>VLOOKUP(I46,Sheet3!G:H,2,FALSE)</f>
        <v>四中</v>
      </c>
    </row>
    <row r="47" spans="2:10">
      <c r="B47" s="6"/>
      <c r="C47" s="6"/>
      <c r="D47" s="9" t="s">
        <v>93</v>
      </c>
      <c r="E47" s="8" t="s">
        <v>94</v>
      </c>
      <c r="F47" s="4" t="str">
        <f t="shared" si="0"/>
        <v>鷺沼</v>
      </c>
      <c r="G47" s="4" t="str">
        <f t="shared" si="1"/>
        <v>1</v>
      </c>
      <c r="H47" s="4" t="str">
        <f t="shared" si="2"/>
        <v>8</v>
      </c>
      <c r="I47" s="4" t="str">
        <f t="shared" si="3"/>
        <v>鷺沼1</v>
      </c>
      <c r="J47" s="4" t="str">
        <f>VLOOKUP(I47,Sheet3!G:H,2,FALSE)</f>
        <v>三中</v>
      </c>
    </row>
    <row r="48" spans="2:10">
      <c r="B48" s="6"/>
      <c r="C48" s="6"/>
      <c r="D48" s="9" t="s">
        <v>95</v>
      </c>
      <c r="E48" s="10" t="s">
        <v>96</v>
      </c>
      <c r="F48" s="4" t="str">
        <f t="shared" si="0"/>
        <v>大久保</v>
      </c>
      <c r="G48" s="4" t="str">
        <f t="shared" si="1"/>
        <v>2</v>
      </c>
      <c r="H48" s="4" t="str">
        <f t="shared" si="2"/>
        <v>12</v>
      </c>
      <c r="I48" s="4" t="str">
        <f t="shared" si="3"/>
        <v>大久保2</v>
      </c>
      <c r="J48" s="4" t="str">
        <f>VLOOKUP(I48,Sheet3!G:H,2,FALSE)</f>
        <v>二中</v>
      </c>
    </row>
    <row r="49" spans="2:10">
      <c r="B49" s="6"/>
      <c r="C49" s="6"/>
      <c r="D49" s="9" t="s">
        <v>97</v>
      </c>
      <c r="E49" s="10" t="s">
        <v>98</v>
      </c>
      <c r="F49" s="4" t="str">
        <f t="shared" si="0"/>
        <v>藤崎</v>
      </c>
      <c r="G49" s="4" t="str">
        <f t="shared" si="1"/>
        <v>6</v>
      </c>
      <c r="H49" s="4" t="str">
        <f t="shared" si="2"/>
        <v>9</v>
      </c>
      <c r="I49" s="4" t="str">
        <f t="shared" si="3"/>
        <v>藤崎6</v>
      </c>
      <c r="J49" s="4" t="str">
        <f>VLOOKUP(I49,Sheet3!G:H,2,FALSE)</f>
        <v>二中</v>
      </c>
    </row>
    <row r="50" spans="2:10">
      <c r="B50" s="6"/>
      <c r="C50" s="6"/>
      <c r="D50" s="9" t="s">
        <v>99</v>
      </c>
      <c r="E50" s="8" t="s">
        <v>100</v>
      </c>
      <c r="F50" s="4" t="str">
        <f t="shared" si="0"/>
        <v>鷺沼</v>
      </c>
      <c r="G50" s="4" t="str">
        <f t="shared" si="1"/>
        <v>3</v>
      </c>
      <c r="H50" s="4" t="str">
        <f t="shared" si="2"/>
        <v>1</v>
      </c>
      <c r="I50" s="4" t="str">
        <f t="shared" si="3"/>
        <v>鷺沼3</v>
      </c>
      <c r="J50" s="4" t="str">
        <f>VLOOKUP(I50,Sheet3!G:H,2,FALSE)</f>
        <v>三中</v>
      </c>
    </row>
    <row r="51" spans="2:10">
      <c r="B51" s="6"/>
      <c r="C51" s="6"/>
      <c r="D51" s="9" t="s">
        <v>101</v>
      </c>
      <c r="E51" s="8" t="s">
        <v>102</v>
      </c>
      <c r="F51" s="4" t="str">
        <f t="shared" si="0"/>
        <v>藤崎</v>
      </c>
      <c r="G51" s="4" t="str">
        <f t="shared" si="1"/>
        <v>6</v>
      </c>
      <c r="H51" s="4" t="str">
        <f t="shared" si="2"/>
        <v>9</v>
      </c>
      <c r="I51" s="4" t="str">
        <f t="shared" si="3"/>
        <v>藤崎6</v>
      </c>
      <c r="J51" s="4" t="str">
        <f>VLOOKUP(I51,Sheet3!G:H,2,FALSE)</f>
        <v>二中</v>
      </c>
    </row>
    <row r="52" spans="2:10">
      <c r="B52" s="6"/>
      <c r="C52" s="6"/>
      <c r="D52" s="9" t="s">
        <v>103</v>
      </c>
      <c r="E52" s="8" t="s">
        <v>84</v>
      </c>
      <c r="F52" s="4" t="str">
        <f t="shared" si="0"/>
        <v>藤崎</v>
      </c>
      <c r="G52" s="4" t="str">
        <f t="shared" si="1"/>
        <v>4</v>
      </c>
      <c r="H52" s="4" t="str">
        <f t="shared" si="2"/>
        <v>12</v>
      </c>
      <c r="I52" s="4" t="str">
        <f t="shared" si="3"/>
        <v>藤崎4</v>
      </c>
      <c r="J52" s="4" t="str">
        <f>VLOOKUP(I52,Sheet3!G:H,2,FALSE)</f>
        <v>五中</v>
      </c>
    </row>
    <row r="53" spans="2:10">
      <c r="B53" s="6"/>
      <c r="C53" s="6"/>
      <c r="D53" s="9" t="s">
        <v>104</v>
      </c>
      <c r="E53" s="8" t="s">
        <v>105</v>
      </c>
      <c r="F53" s="4" t="str">
        <f t="shared" si="0"/>
        <v>谷津</v>
      </c>
      <c r="G53" s="4" t="str">
        <f t="shared" si="1"/>
        <v>3</v>
      </c>
      <c r="H53" s="4" t="str">
        <f t="shared" si="2"/>
        <v>1</v>
      </c>
      <c r="I53" s="4" t="str">
        <f t="shared" si="3"/>
        <v>谷津3</v>
      </c>
      <c r="J53" s="4" t="str">
        <f>VLOOKUP(I53,Sheet3!G:H,2,FALSE)</f>
        <v>一中or七中</v>
      </c>
    </row>
    <row r="54" spans="2:10">
      <c r="B54" s="6" t="s">
        <v>106</v>
      </c>
      <c r="C54" s="6"/>
      <c r="D54" s="9"/>
      <c r="E54" s="8"/>
      <c r="F54" s="4"/>
      <c r="G54" s="4"/>
      <c r="H54" s="4"/>
      <c r="I54" s="4"/>
      <c r="J54" s="4"/>
    </row>
    <row r="55" spans="2:10">
      <c r="B55" s="6"/>
      <c r="C55" s="6"/>
      <c r="D55" s="9" t="s">
        <v>107</v>
      </c>
      <c r="E55" s="8" t="s">
        <v>108</v>
      </c>
      <c r="F55" s="4" t="str">
        <f t="shared" si="0"/>
        <v>津田沼</v>
      </c>
      <c r="G55" s="4" t="str">
        <f t="shared" si="1"/>
        <v>4</v>
      </c>
      <c r="H55" s="4" t="str">
        <f t="shared" si="2"/>
        <v>5</v>
      </c>
      <c r="I55" s="4" t="str">
        <f t="shared" si="3"/>
        <v>津田沼4</v>
      </c>
      <c r="J55" s="4" t="str">
        <f>VLOOKUP(I55,Sheet3!G:H,2,FALSE)</f>
        <v>五中</v>
      </c>
    </row>
    <row r="56" spans="2:10">
      <c r="B56" s="6"/>
      <c r="C56" s="6"/>
      <c r="D56" s="9" t="s">
        <v>109</v>
      </c>
      <c r="E56" s="8" t="s">
        <v>102</v>
      </c>
      <c r="F56" s="4" t="str">
        <f t="shared" si="0"/>
        <v>藤崎</v>
      </c>
      <c r="G56" s="4" t="str">
        <f t="shared" si="1"/>
        <v>6</v>
      </c>
      <c r="H56" s="4" t="str">
        <f t="shared" si="2"/>
        <v>9</v>
      </c>
      <c r="I56" s="4" t="str">
        <f t="shared" si="3"/>
        <v>藤崎6</v>
      </c>
      <c r="J56" s="4" t="str">
        <f>VLOOKUP(I56,Sheet3!G:H,2,FALSE)</f>
        <v>二中</v>
      </c>
    </row>
    <row r="57" spans="2:10">
      <c r="B57" s="6"/>
      <c r="C57" s="6"/>
      <c r="D57" s="9" t="s">
        <v>110</v>
      </c>
      <c r="E57" s="8" t="s">
        <v>111</v>
      </c>
      <c r="F57" s="4" t="str">
        <f t="shared" si="0"/>
        <v>谷津</v>
      </c>
      <c r="G57" s="4" t="str">
        <f t="shared" si="1"/>
        <v>5</v>
      </c>
      <c r="H57" s="4" t="str">
        <f t="shared" si="2"/>
        <v>1</v>
      </c>
      <c r="I57" s="4" t="str">
        <f t="shared" si="3"/>
        <v>谷津5</v>
      </c>
      <c r="J57" s="4" t="str">
        <f>VLOOKUP(I57,Sheet3!G:H,2,FALSE)</f>
        <v>一中</v>
      </c>
    </row>
    <row r="58" spans="2:10">
      <c r="B58" s="6"/>
      <c r="C58" s="6"/>
      <c r="D58" s="9" t="s">
        <v>112</v>
      </c>
      <c r="E58" s="8" t="s">
        <v>100</v>
      </c>
      <c r="F58" s="4" t="str">
        <f t="shared" si="0"/>
        <v>鷺沼</v>
      </c>
      <c r="G58" s="4" t="str">
        <f t="shared" si="1"/>
        <v>3</v>
      </c>
      <c r="H58" s="4" t="str">
        <f t="shared" si="2"/>
        <v>1</v>
      </c>
      <c r="I58" s="4" t="str">
        <f t="shared" si="3"/>
        <v>鷺沼3</v>
      </c>
      <c r="J58" s="4" t="str">
        <f>VLOOKUP(I58,Sheet3!G:H,2,FALSE)</f>
        <v>三中</v>
      </c>
    </row>
    <row r="59" spans="2:10">
      <c r="B59" s="6"/>
      <c r="C59" s="6"/>
      <c r="D59" s="9" t="s">
        <v>113</v>
      </c>
      <c r="E59" s="8" t="s">
        <v>114</v>
      </c>
      <c r="F59" s="4" t="str">
        <f t="shared" si="0"/>
        <v>実籾</v>
      </c>
      <c r="G59" s="4" t="str">
        <f t="shared" si="1"/>
        <v>1</v>
      </c>
      <c r="H59" s="4" t="str">
        <f t="shared" si="2"/>
        <v>25</v>
      </c>
      <c r="I59" s="4" t="str">
        <f t="shared" si="3"/>
        <v>実籾1</v>
      </c>
      <c r="J59" s="4" t="str">
        <f>VLOOKUP(I59,Sheet3!G:H,2,FALSE)</f>
        <v>二中or四中</v>
      </c>
    </row>
    <row r="60" spans="2:10">
      <c r="B60" s="6"/>
      <c r="C60" s="6"/>
      <c r="D60" s="9" t="s">
        <v>115</v>
      </c>
      <c r="E60" s="8" t="s">
        <v>76</v>
      </c>
      <c r="F60" s="4" t="str">
        <f t="shared" si="0"/>
        <v>大久保</v>
      </c>
      <c r="G60" s="4" t="str">
        <f t="shared" si="1"/>
        <v>2</v>
      </c>
      <c r="H60" s="4" t="str">
        <f t="shared" si="2"/>
        <v>12</v>
      </c>
      <c r="I60" s="4" t="str">
        <f t="shared" si="3"/>
        <v>大久保2</v>
      </c>
      <c r="J60" s="4" t="str">
        <f>VLOOKUP(I60,Sheet3!G:H,2,FALSE)</f>
        <v>二中</v>
      </c>
    </row>
    <row r="61" spans="2:10">
      <c r="B61" s="6"/>
      <c r="C61" s="6"/>
      <c r="D61" s="9" t="s">
        <v>116</v>
      </c>
      <c r="E61" s="8" t="s">
        <v>296</v>
      </c>
      <c r="F61" s="4" t="str">
        <f t="shared" si="0"/>
        <v>袖ヶ浦</v>
      </c>
      <c r="G61" s="4" t="str">
        <f t="shared" si="1"/>
        <v>1</v>
      </c>
      <c r="H61" s="4" t="str">
        <f t="shared" si="2"/>
        <v>1</v>
      </c>
      <c r="I61" s="4" t="str">
        <f t="shared" si="3"/>
        <v>袖ヶ浦1</v>
      </c>
      <c r="J61" s="4" t="str">
        <f>VLOOKUP(I61,Sheet3!G:H,2,FALSE)</f>
        <v>三中</v>
      </c>
    </row>
    <row r="62" spans="2:10">
      <c r="B62" s="6"/>
      <c r="C62" s="6"/>
      <c r="D62" s="9" t="s">
        <v>117</v>
      </c>
      <c r="E62" s="8" t="s">
        <v>295</v>
      </c>
      <c r="F62" s="4" t="str">
        <f t="shared" si="0"/>
        <v>袖ヶ浦</v>
      </c>
      <c r="G62" s="4" t="str">
        <f t="shared" si="1"/>
        <v>5</v>
      </c>
      <c r="H62" s="4" t="str">
        <f t="shared" si="2"/>
        <v>11</v>
      </c>
      <c r="I62" s="4" t="str">
        <f t="shared" si="3"/>
        <v>袖ヶ浦5</v>
      </c>
      <c r="J62" s="4" t="str">
        <f>VLOOKUP(I62,Sheet3!G:H,2,FALSE)</f>
        <v>三中</v>
      </c>
    </row>
    <row r="63" spans="2:10">
      <c r="B63" s="6"/>
      <c r="C63" s="6"/>
      <c r="D63" s="9" t="s">
        <v>118</v>
      </c>
      <c r="E63" s="8" t="s">
        <v>119</v>
      </c>
      <c r="F63" s="4" t="str">
        <f t="shared" si="0"/>
        <v>東習志野</v>
      </c>
      <c r="G63" s="4" t="str">
        <f t="shared" si="1"/>
        <v>3</v>
      </c>
      <c r="H63" s="4" t="str">
        <f t="shared" si="2"/>
        <v>4</v>
      </c>
      <c r="I63" s="4" t="str">
        <f t="shared" si="3"/>
        <v>東習志野3</v>
      </c>
      <c r="J63" s="4" t="str">
        <f>VLOOKUP(I63,Sheet3!G:H,2,FALSE)</f>
        <v>四中</v>
      </c>
    </row>
    <row r="64" spans="2:10">
      <c r="B64" s="6"/>
      <c r="C64" s="6"/>
      <c r="D64" s="9" t="s">
        <v>120</v>
      </c>
      <c r="E64" s="8" t="s">
        <v>121</v>
      </c>
      <c r="F64" s="4" t="str">
        <f t="shared" si="0"/>
        <v>屋敷</v>
      </c>
      <c r="G64" s="4" t="str">
        <f t="shared" si="1"/>
        <v>2</v>
      </c>
      <c r="H64" s="4" t="str">
        <f t="shared" si="2"/>
        <v>1</v>
      </c>
      <c r="I64" s="4" t="str">
        <f t="shared" si="3"/>
        <v>屋敷2</v>
      </c>
      <c r="J64" s="4" t="str">
        <f>VLOOKUP(I64,Sheet3!G:H,2,FALSE)</f>
        <v>六中</v>
      </c>
    </row>
    <row r="65" spans="2:10">
      <c r="B65" s="6"/>
      <c r="C65" s="6"/>
      <c r="D65" s="9" t="s">
        <v>122</v>
      </c>
      <c r="E65" s="8" t="s">
        <v>84</v>
      </c>
      <c r="F65" s="4" t="str">
        <f t="shared" si="0"/>
        <v>藤崎</v>
      </c>
      <c r="G65" s="4" t="str">
        <f t="shared" si="1"/>
        <v>4</v>
      </c>
      <c r="H65" s="4" t="str">
        <f t="shared" si="2"/>
        <v>12</v>
      </c>
      <c r="I65" s="4" t="str">
        <f t="shared" si="3"/>
        <v>藤崎4</v>
      </c>
      <c r="J65" s="4" t="str">
        <f>VLOOKUP(I65,Sheet3!G:H,2,FALSE)</f>
        <v>五中</v>
      </c>
    </row>
    <row r="66" spans="2:10">
      <c r="B66" s="6"/>
      <c r="C66" s="6"/>
      <c r="D66" s="9" t="s">
        <v>123</v>
      </c>
      <c r="E66" s="8" t="s">
        <v>81</v>
      </c>
      <c r="F66" s="4" t="str">
        <f t="shared" si="0"/>
        <v>東習志野</v>
      </c>
      <c r="G66" s="4" t="str">
        <f t="shared" si="1"/>
        <v>6</v>
      </c>
      <c r="H66" s="4" t="str">
        <f t="shared" si="2"/>
        <v>7</v>
      </c>
      <c r="I66" s="4" t="str">
        <f t="shared" si="3"/>
        <v>東習志野6</v>
      </c>
      <c r="J66" s="4" t="str">
        <f>VLOOKUP(I66,Sheet3!G:H,2,FALSE)</f>
        <v>四中</v>
      </c>
    </row>
    <row r="67" spans="2:10">
      <c r="B67" s="6"/>
      <c r="C67" s="6"/>
      <c r="D67" s="9" t="s">
        <v>124</v>
      </c>
      <c r="E67" s="8" t="s">
        <v>88</v>
      </c>
      <c r="F67" s="4" t="str">
        <f t="shared" si="0"/>
        <v>谷津</v>
      </c>
      <c r="G67" s="4" t="str">
        <f t="shared" si="1"/>
        <v>2</v>
      </c>
      <c r="H67" s="4" t="str">
        <f t="shared" si="2"/>
        <v>16</v>
      </c>
      <c r="I67" s="4" t="str">
        <f t="shared" si="3"/>
        <v>谷津2</v>
      </c>
      <c r="J67" s="4" t="str">
        <f>VLOOKUP(I67,Sheet3!G:H,2,FALSE)</f>
        <v>一中or三中</v>
      </c>
    </row>
    <row r="68" spans="2:10">
      <c r="B68" s="6"/>
      <c r="C68" s="6"/>
      <c r="D68" s="9" t="s">
        <v>125</v>
      </c>
      <c r="E68" s="8" t="s">
        <v>86</v>
      </c>
      <c r="F68" s="4" t="str">
        <f t="shared" si="0"/>
        <v>秋津</v>
      </c>
      <c r="G68" s="4" t="str">
        <f t="shared" si="1"/>
        <v>3</v>
      </c>
      <c r="H68" s="4" t="str">
        <f t="shared" si="2"/>
        <v>1</v>
      </c>
      <c r="I68" s="4" t="str">
        <f t="shared" si="3"/>
        <v>秋津3</v>
      </c>
      <c r="J68" s="4" t="str">
        <f>VLOOKUP(I68,Sheet3!G:H,2,FALSE)</f>
        <v>七中</v>
      </c>
    </row>
    <row r="69" spans="2:10">
      <c r="B69" s="6"/>
      <c r="C69" s="6"/>
      <c r="D69" s="9" t="s">
        <v>126</v>
      </c>
      <c r="E69" s="8" t="s">
        <v>90</v>
      </c>
      <c r="F69" s="4" t="str">
        <f t="shared" ref="F69:F132" si="4">LEFT(E69,FIND("丁",E69)-2)</f>
        <v>香澄</v>
      </c>
      <c r="G69" s="4" t="str">
        <f t="shared" ref="G69:G132" si="5">MID(E69,FIND("丁",E69)-1,1)</f>
        <v>4</v>
      </c>
      <c r="H69" s="4" t="str">
        <f t="shared" ref="H69:H132" si="6">MID(E69,FIND("丁",E69)+2,FIND("番",E69)-FIND("丁",E69)-2)</f>
        <v>6</v>
      </c>
      <c r="I69" s="4" t="str">
        <f t="shared" ref="I69:I132" si="7">F69&amp;G69</f>
        <v>香澄4</v>
      </c>
      <c r="J69" s="4" t="str">
        <f>VLOOKUP(I69,Sheet3!G:H,2,FALSE)</f>
        <v>七中</v>
      </c>
    </row>
    <row r="70" spans="2:10">
      <c r="B70" s="6"/>
      <c r="C70" s="6"/>
      <c r="D70" s="9" t="s">
        <v>127</v>
      </c>
      <c r="E70" s="8" t="s">
        <v>105</v>
      </c>
      <c r="F70" s="4" t="str">
        <f t="shared" si="4"/>
        <v>谷津</v>
      </c>
      <c r="G70" s="4" t="str">
        <f t="shared" si="5"/>
        <v>3</v>
      </c>
      <c r="H70" s="4" t="str">
        <f t="shared" si="6"/>
        <v>1</v>
      </c>
      <c r="I70" s="4" t="str">
        <f t="shared" si="7"/>
        <v>谷津3</v>
      </c>
      <c r="J70" s="4" t="str">
        <f>VLOOKUP(I70,Sheet3!G:H,2,FALSE)</f>
        <v>一中or七中</v>
      </c>
    </row>
    <row r="71" spans="2:10">
      <c r="B71" s="6"/>
      <c r="C71" s="6"/>
      <c r="D71" s="9" t="s">
        <v>128</v>
      </c>
      <c r="E71" s="8" t="s">
        <v>129</v>
      </c>
      <c r="F71" s="4" t="str">
        <f t="shared" si="4"/>
        <v>谷津</v>
      </c>
      <c r="G71" s="4" t="str">
        <f t="shared" si="5"/>
        <v>6</v>
      </c>
      <c r="H71" s="4" t="str">
        <f t="shared" si="6"/>
        <v>4</v>
      </c>
      <c r="I71" s="4" t="str">
        <f t="shared" si="7"/>
        <v>谷津6</v>
      </c>
      <c r="J71" s="4" t="str">
        <f>VLOOKUP(I71,Sheet3!G:H,2,FALSE)</f>
        <v>一中</v>
      </c>
    </row>
    <row r="72" spans="2:10">
      <c r="B72" s="6"/>
      <c r="C72" s="6"/>
      <c r="D72" s="9" t="s">
        <v>130</v>
      </c>
      <c r="E72" s="8" t="s">
        <v>131</v>
      </c>
      <c r="F72" s="4" t="str">
        <f t="shared" si="4"/>
        <v>実籾</v>
      </c>
      <c r="G72" s="4" t="str">
        <f t="shared" si="5"/>
        <v>1</v>
      </c>
      <c r="H72" s="4" t="str">
        <f t="shared" si="6"/>
        <v>44</v>
      </c>
      <c r="I72" s="4" t="str">
        <f t="shared" si="7"/>
        <v>実籾1</v>
      </c>
      <c r="J72" s="4" t="str">
        <f>VLOOKUP(I72,Sheet3!G:H,2,FALSE)</f>
        <v>二中or四中</v>
      </c>
    </row>
    <row r="73" spans="2:10">
      <c r="B73" s="6"/>
      <c r="C73" s="6"/>
      <c r="D73" s="9" t="s">
        <v>132</v>
      </c>
      <c r="E73" s="8" t="s">
        <v>293</v>
      </c>
      <c r="F73" s="4" t="str">
        <f t="shared" si="4"/>
        <v>袖ヶ浦</v>
      </c>
      <c r="G73" s="4" t="str">
        <f t="shared" si="5"/>
        <v>4</v>
      </c>
      <c r="H73" s="4" t="str">
        <f t="shared" si="6"/>
        <v>3</v>
      </c>
      <c r="I73" s="4" t="str">
        <f t="shared" si="7"/>
        <v>袖ヶ浦4</v>
      </c>
      <c r="J73" s="4" t="str">
        <f>VLOOKUP(I73,Sheet3!G:H,2,FALSE)</f>
        <v>三中</v>
      </c>
    </row>
    <row r="74" spans="2:10">
      <c r="B74" s="6"/>
      <c r="C74" s="6"/>
      <c r="D74" s="9" t="s">
        <v>133</v>
      </c>
      <c r="E74" s="8" t="s">
        <v>134</v>
      </c>
      <c r="F74" s="4" t="str">
        <f t="shared" si="4"/>
        <v>東習志野</v>
      </c>
      <c r="G74" s="4" t="str">
        <f t="shared" si="5"/>
        <v>3</v>
      </c>
      <c r="H74" s="4" t="str">
        <f t="shared" si="6"/>
        <v>4</v>
      </c>
      <c r="I74" s="4" t="str">
        <f t="shared" si="7"/>
        <v>東習志野3</v>
      </c>
      <c r="J74" s="4" t="str">
        <f>VLOOKUP(I74,Sheet3!G:H,2,FALSE)</f>
        <v>四中</v>
      </c>
    </row>
    <row r="75" spans="2:10">
      <c r="B75" s="6"/>
      <c r="C75" s="6"/>
      <c r="D75" s="9" t="s">
        <v>135</v>
      </c>
      <c r="E75" s="8" t="s">
        <v>136</v>
      </c>
      <c r="F75" s="4" t="str">
        <f t="shared" si="4"/>
        <v>藤崎</v>
      </c>
      <c r="G75" s="4" t="str">
        <f t="shared" si="5"/>
        <v>2</v>
      </c>
      <c r="H75" s="4" t="str">
        <f t="shared" si="6"/>
        <v>3</v>
      </c>
      <c r="I75" s="4" t="str">
        <f t="shared" si="7"/>
        <v>藤崎2</v>
      </c>
      <c r="J75" s="4" t="str">
        <f>VLOOKUP(I75,Sheet3!G:H,2,FALSE)</f>
        <v>五中</v>
      </c>
    </row>
    <row r="76" spans="2:10">
      <c r="B76" s="6"/>
      <c r="C76" s="6"/>
      <c r="D76" s="9" t="s">
        <v>137</v>
      </c>
      <c r="E76" s="8" t="s">
        <v>138</v>
      </c>
      <c r="F76" s="4" t="str">
        <f t="shared" si="4"/>
        <v>屋敷</v>
      </c>
      <c r="G76" s="4" t="str">
        <f t="shared" si="5"/>
        <v>2</v>
      </c>
      <c r="H76" s="4" t="str">
        <f t="shared" si="6"/>
        <v>17</v>
      </c>
      <c r="I76" s="4" t="str">
        <f t="shared" si="7"/>
        <v>屋敷2</v>
      </c>
      <c r="J76" s="4" t="str">
        <f>VLOOKUP(I76,Sheet3!G:H,2,FALSE)</f>
        <v>六中</v>
      </c>
    </row>
    <row r="77" spans="2:10">
      <c r="B77" s="6"/>
      <c r="C77" s="6"/>
      <c r="D77" s="9" t="s">
        <v>139</v>
      </c>
      <c r="E77" s="8" t="s">
        <v>140</v>
      </c>
      <c r="F77" s="4" t="str">
        <f t="shared" si="4"/>
        <v>香澄</v>
      </c>
      <c r="G77" s="4" t="str">
        <f t="shared" si="5"/>
        <v>6</v>
      </c>
      <c r="H77" s="4" t="str">
        <f t="shared" si="6"/>
        <v>1</v>
      </c>
      <c r="I77" s="4" t="str">
        <f t="shared" si="7"/>
        <v>香澄6</v>
      </c>
      <c r="J77" s="4" t="str">
        <f>VLOOKUP(I77,Sheet3!G:H,2,FALSE)</f>
        <v>七中</v>
      </c>
    </row>
    <row r="78" spans="2:10">
      <c r="B78" s="6"/>
      <c r="C78" s="6"/>
      <c r="D78" s="9" t="s">
        <v>141</v>
      </c>
      <c r="E78" s="8" t="s">
        <v>142</v>
      </c>
      <c r="F78" s="4" t="str">
        <f t="shared" si="4"/>
        <v>東習志野</v>
      </c>
      <c r="G78" s="4" t="str">
        <f t="shared" si="5"/>
        <v>1</v>
      </c>
      <c r="H78" s="4" t="str">
        <f t="shared" si="6"/>
        <v>2</v>
      </c>
      <c r="I78" s="4" t="str">
        <f t="shared" si="7"/>
        <v>東習志野1</v>
      </c>
      <c r="J78" s="4" t="str">
        <f>VLOOKUP(I78,Sheet3!G:H,2,FALSE)</f>
        <v>四中</v>
      </c>
    </row>
    <row r="79" spans="2:10">
      <c r="B79" s="6"/>
      <c r="C79" s="6"/>
      <c r="D79" s="9" t="s">
        <v>143</v>
      </c>
      <c r="E79" s="8" t="s">
        <v>144</v>
      </c>
      <c r="F79" s="4" t="str">
        <f t="shared" si="4"/>
        <v>津田沼</v>
      </c>
      <c r="G79" s="4" t="str">
        <f t="shared" si="5"/>
        <v>3</v>
      </c>
      <c r="H79" s="4" t="str">
        <f t="shared" si="6"/>
        <v>14</v>
      </c>
      <c r="I79" s="4" t="str">
        <f t="shared" si="7"/>
        <v>津田沼3</v>
      </c>
      <c r="J79" s="4" t="str">
        <f>VLOOKUP(I79,Sheet3!G:H,2,FALSE)</f>
        <v>五中</v>
      </c>
    </row>
    <row r="80" spans="2:10">
      <c r="B80" s="6"/>
      <c r="C80" s="6"/>
      <c r="D80" s="9" t="s">
        <v>145</v>
      </c>
      <c r="E80" s="10" t="s">
        <v>146</v>
      </c>
      <c r="F80" s="4" t="str">
        <f t="shared" si="4"/>
        <v>東習志野</v>
      </c>
      <c r="G80" s="4" t="str">
        <f t="shared" si="5"/>
        <v>3</v>
      </c>
      <c r="H80" s="4" t="str">
        <f t="shared" si="6"/>
        <v>4</v>
      </c>
      <c r="I80" s="4" t="str">
        <f t="shared" si="7"/>
        <v>東習志野3</v>
      </c>
      <c r="J80" s="4" t="str">
        <f>VLOOKUP(I80,Sheet3!G:H,2,FALSE)</f>
        <v>四中</v>
      </c>
    </row>
    <row r="81" spans="2:10">
      <c r="B81" s="6"/>
      <c r="C81" s="6"/>
      <c r="D81" s="9" t="s">
        <v>147</v>
      </c>
      <c r="E81" s="10" t="s">
        <v>148</v>
      </c>
      <c r="F81" s="4" t="e">
        <f t="shared" si="4"/>
        <v>#VALUE!</v>
      </c>
      <c r="G81" s="4" t="e">
        <f t="shared" si="5"/>
        <v>#VALUE!</v>
      </c>
      <c r="H81" s="4" t="e">
        <f t="shared" si="6"/>
        <v>#VALUE!</v>
      </c>
      <c r="I81" s="4" t="e">
        <f t="shared" si="7"/>
        <v>#VALUE!</v>
      </c>
      <c r="J81" s="4" t="e">
        <f>VLOOKUP(I81,Sheet3!G:H,2,FALSE)</f>
        <v>#VALUE!</v>
      </c>
    </row>
    <row r="82" spans="2:10">
      <c r="B82" s="6"/>
      <c r="C82" s="6"/>
      <c r="D82" s="9" t="s">
        <v>149</v>
      </c>
      <c r="E82" s="10" t="s">
        <v>150</v>
      </c>
      <c r="F82" s="4" t="str">
        <f t="shared" si="4"/>
        <v>泉町</v>
      </c>
      <c r="G82" s="4" t="str">
        <f t="shared" si="5"/>
        <v>2</v>
      </c>
      <c r="H82" s="4" t="str">
        <f t="shared" si="6"/>
        <v>1</v>
      </c>
      <c r="I82" s="4" t="str">
        <f t="shared" si="7"/>
        <v>泉町2</v>
      </c>
      <c r="J82" s="4" t="str">
        <f>VLOOKUP(I82,Sheet3!G:H,2,FALSE)</f>
        <v>二中</v>
      </c>
    </row>
    <row r="83" spans="2:10">
      <c r="B83" s="6"/>
      <c r="C83" s="6"/>
      <c r="D83" s="9" t="s">
        <v>151</v>
      </c>
      <c r="E83" s="14" t="s">
        <v>152</v>
      </c>
      <c r="F83" s="4" t="str">
        <f t="shared" si="4"/>
        <v>藤崎</v>
      </c>
      <c r="G83" s="4" t="str">
        <f t="shared" si="5"/>
        <v>4</v>
      </c>
      <c r="H83" s="4" t="str">
        <f t="shared" si="6"/>
        <v>14</v>
      </c>
      <c r="I83" s="4" t="str">
        <f t="shared" si="7"/>
        <v>藤崎4</v>
      </c>
      <c r="J83" s="4" t="str">
        <f>VLOOKUP(I83,Sheet3!G:H,2,FALSE)</f>
        <v>五中</v>
      </c>
    </row>
    <row r="84" spans="2:10">
      <c r="B84" s="6"/>
      <c r="C84" s="6"/>
      <c r="D84" s="9" t="s">
        <v>153</v>
      </c>
      <c r="E84" s="10" t="s">
        <v>154</v>
      </c>
      <c r="F84" s="4" t="e">
        <f t="shared" si="4"/>
        <v>#VALUE!</v>
      </c>
      <c r="G84" s="4" t="e">
        <f t="shared" si="5"/>
        <v>#VALUE!</v>
      </c>
      <c r="H84" s="4" t="e">
        <f t="shared" si="6"/>
        <v>#VALUE!</v>
      </c>
      <c r="I84" s="4" t="e">
        <f t="shared" si="7"/>
        <v>#VALUE!</v>
      </c>
      <c r="J84" s="4" t="e">
        <f>VLOOKUP(I84,Sheet3!G:H,2,FALSE)</f>
        <v>#VALUE!</v>
      </c>
    </row>
    <row r="85" spans="2:10">
      <c r="B85" s="6" t="s">
        <v>155</v>
      </c>
      <c r="C85" s="6"/>
      <c r="D85" s="9"/>
      <c r="E85" s="10"/>
      <c r="F85" s="4"/>
      <c r="G85" s="4"/>
      <c r="H85" s="4"/>
      <c r="I85" s="4"/>
      <c r="J85" s="4"/>
    </row>
    <row r="86" spans="2:10">
      <c r="B86" s="6"/>
      <c r="C86" s="6"/>
      <c r="D86" s="9" t="s">
        <v>156</v>
      </c>
      <c r="E86" s="10" t="s">
        <v>31</v>
      </c>
      <c r="F86" s="4" t="str">
        <f t="shared" si="4"/>
        <v>東習志野</v>
      </c>
      <c r="G86" s="4" t="str">
        <f t="shared" si="5"/>
        <v>3</v>
      </c>
      <c r="H86" s="4" t="str">
        <f t="shared" si="6"/>
        <v>1</v>
      </c>
      <c r="I86" s="4" t="str">
        <f t="shared" si="7"/>
        <v>東習志野3</v>
      </c>
      <c r="J86" s="4" t="str">
        <f>VLOOKUP(I86,Sheet3!G:H,2,FALSE)</f>
        <v>四中</v>
      </c>
    </row>
    <row r="87" spans="2:10">
      <c r="B87" s="6"/>
      <c r="C87" s="6"/>
      <c r="D87" s="9" t="s">
        <v>157</v>
      </c>
      <c r="E87" s="10" t="s">
        <v>158</v>
      </c>
      <c r="F87" s="4" t="str">
        <f t="shared" si="4"/>
        <v>谷津</v>
      </c>
      <c r="G87" s="4" t="str">
        <f t="shared" si="5"/>
        <v>5</v>
      </c>
      <c r="H87" s="4" t="str">
        <f t="shared" si="6"/>
        <v>16</v>
      </c>
      <c r="I87" s="4" t="str">
        <f t="shared" si="7"/>
        <v>谷津5</v>
      </c>
      <c r="J87" s="4" t="str">
        <f>VLOOKUP(I87,Sheet3!G:H,2,FALSE)</f>
        <v>一中</v>
      </c>
    </row>
    <row r="88" spans="2:10">
      <c r="B88" s="6"/>
      <c r="C88" s="6"/>
      <c r="D88" s="9" t="s">
        <v>159</v>
      </c>
      <c r="E88" s="10" t="s">
        <v>160</v>
      </c>
      <c r="F88" s="4" t="str">
        <f t="shared" si="4"/>
        <v>本大久保</v>
      </c>
      <c r="G88" s="4" t="str">
        <f t="shared" si="5"/>
        <v>3</v>
      </c>
      <c r="H88" s="4" t="str">
        <f t="shared" si="6"/>
        <v>2</v>
      </c>
      <c r="I88" s="4" t="str">
        <f t="shared" si="7"/>
        <v>本大久保3</v>
      </c>
      <c r="J88" s="4" t="str">
        <f>VLOOKUP(I88,Sheet3!G:H,2,FALSE)</f>
        <v>六中</v>
      </c>
    </row>
    <row r="89" spans="2:10">
      <c r="B89" s="6"/>
      <c r="C89" s="6"/>
      <c r="D89" s="9" t="s">
        <v>161</v>
      </c>
      <c r="E89" s="10" t="s">
        <v>162</v>
      </c>
      <c r="F89" s="4" t="str">
        <f t="shared" si="4"/>
        <v>津田沼</v>
      </c>
      <c r="G89" s="4" t="str">
        <f t="shared" si="5"/>
        <v>7</v>
      </c>
      <c r="H89" s="4" t="str">
        <f t="shared" si="6"/>
        <v>9</v>
      </c>
      <c r="I89" s="4" t="str">
        <f t="shared" si="7"/>
        <v>津田沼7</v>
      </c>
      <c r="J89" s="4" t="str">
        <f>VLOOKUP(I89,Sheet3!G:H,2,FALSE)</f>
        <v>三中or五中</v>
      </c>
    </row>
    <row r="90" spans="2:10">
      <c r="B90" s="6"/>
      <c r="C90" s="6"/>
      <c r="D90" s="9" t="s">
        <v>163</v>
      </c>
      <c r="E90" s="10" t="s">
        <v>164</v>
      </c>
      <c r="F90" s="4" t="str">
        <f t="shared" si="4"/>
        <v>本大久保</v>
      </c>
      <c r="G90" s="4" t="str">
        <f t="shared" si="5"/>
        <v>3</v>
      </c>
      <c r="H90" s="4" t="str">
        <f t="shared" si="6"/>
        <v>8</v>
      </c>
      <c r="I90" s="4" t="str">
        <f t="shared" si="7"/>
        <v>本大久保3</v>
      </c>
      <c r="J90" s="4" t="str">
        <f>VLOOKUP(I90,Sheet3!G:H,2,FALSE)</f>
        <v>六中</v>
      </c>
    </row>
    <row r="91" spans="2:10">
      <c r="B91" s="6"/>
      <c r="C91" s="6"/>
      <c r="D91" s="9" t="s">
        <v>165</v>
      </c>
      <c r="E91" s="10" t="s">
        <v>166</v>
      </c>
      <c r="F91" s="4" t="str">
        <f t="shared" si="4"/>
        <v>屋敷</v>
      </c>
      <c r="G91" s="4" t="str">
        <f t="shared" si="5"/>
        <v>3</v>
      </c>
      <c r="H91" s="4" t="str">
        <f t="shared" si="6"/>
        <v>13</v>
      </c>
      <c r="I91" s="4" t="str">
        <f t="shared" si="7"/>
        <v>屋敷3</v>
      </c>
      <c r="J91" s="4" t="str">
        <f>VLOOKUP(I91,Sheet3!G:H,2,FALSE)</f>
        <v>六中</v>
      </c>
    </row>
    <row r="92" spans="2:10">
      <c r="B92" s="6"/>
      <c r="C92" s="6"/>
      <c r="D92" s="9" t="s">
        <v>167</v>
      </c>
      <c r="E92" s="10" t="s">
        <v>81</v>
      </c>
      <c r="F92" s="4" t="str">
        <f t="shared" si="4"/>
        <v>東習志野</v>
      </c>
      <c r="G92" s="4" t="str">
        <f t="shared" si="5"/>
        <v>6</v>
      </c>
      <c r="H92" s="4" t="str">
        <f t="shared" si="6"/>
        <v>7</v>
      </c>
      <c r="I92" s="4" t="str">
        <f t="shared" si="7"/>
        <v>東習志野6</v>
      </c>
      <c r="J92" s="4" t="str">
        <f>VLOOKUP(I92,Sheet3!G:H,2,FALSE)</f>
        <v>四中</v>
      </c>
    </row>
    <row r="93" spans="2:10">
      <c r="B93" s="6"/>
      <c r="C93" s="6"/>
      <c r="D93" s="9" t="s">
        <v>168</v>
      </c>
      <c r="E93" s="10" t="s">
        <v>169</v>
      </c>
      <c r="F93" s="4" t="str">
        <f t="shared" si="4"/>
        <v>袖ヶ浦</v>
      </c>
      <c r="G93" s="4" t="str">
        <f t="shared" si="5"/>
        <v>2</v>
      </c>
      <c r="H93" s="4" t="str">
        <f t="shared" si="6"/>
        <v>5</v>
      </c>
      <c r="I93" s="4" t="str">
        <f t="shared" si="7"/>
        <v>袖ヶ浦2</v>
      </c>
      <c r="J93" s="4" t="str">
        <f>VLOOKUP(I93,Sheet3!G:H,2,FALSE)</f>
        <v>三中</v>
      </c>
    </row>
    <row r="94" spans="2:10">
      <c r="B94" s="6"/>
      <c r="C94" s="6"/>
      <c r="D94" s="9" t="s">
        <v>170</v>
      </c>
      <c r="E94" s="10" t="s">
        <v>171</v>
      </c>
      <c r="F94" s="4" t="str">
        <f t="shared" si="4"/>
        <v>谷津</v>
      </c>
      <c r="G94" s="4" t="str">
        <f t="shared" si="5"/>
        <v>4</v>
      </c>
      <c r="H94" s="4" t="str">
        <f t="shared" si="6"/>
        <v>7</v>
      </c>
      <c r="I94" s="4" t="str">
        <f t="shared" si="7"/>
        <v>谷津4</v>
      </c>
      <c r="J94" s="4" t="str">
        <f>VLOOKUP(I94,Sheet3!G:H,2,FALSE)</f>
        <v>一中</v>
      </c>
    </row>
    <row r="95" spans="2:10">
      <c r="B95" s="6"/>
      <c r="C95" s="6"/>
      <c r="D95" s="9" t="s">
        <v>172</v>
      </c>
      <c r="E95" s="10" t="s">
        <v>34</v>
      </c>
      <c r="F95" s="4" t="str">
        <f t="shared" si="4"/>
        <v>秋津</v>
      </c>
      <c r="G95" s="4" t="str">
        <f t="shared" si="5"/>
        <v>3</v>
      </c>
      <c r="H95" s="4" t="str">
        <f t="shared" si="6"/>
        <v>6</v>
      </c>
      <c r="I95" s="4" t="str">
        <f t="shared" si="7"/>
        <v>秋津3</v>
      </c>
      <c r="J95" s="4" t="str">
        <f>VLOOKUP(I95,Sheet3!G:H,2,FALSE)</f>
        <v>七中</v>
      </c>
    </row>
    <row r="96" spans="2:10">
      <c r="B96" s="6"/>
      <c r="C96" s="6"/>
      <c r="D96" s="9" t="s">
        <v>173</v>
      </c>
      <c r="E96" s="10" t="s">
        <v>158</v>
      </c>
      <c r="F96" s="4" t="str">
        <f t="shared" si="4"/>
        <v>谷津</v>
      </c>
      <c r="G96" s="4" t="str">
        <f t="shared" si="5"/>
        <v>5</v>
      </c>
      <c r="H96" s="4" t="str">
        <f t="shared" si="6"/>
        <v>16</v>
      </c>
      <c r="I96" s="4" t="str">
        <f t="shared" si="7"/>
        <v>谷津5</v>
      </c>
      <c r="J96" s="4" t="str">
        <f>VLOOKUP(I96,Sheet3!G:H,2,FALSE)</f>
        <v>一中</v>
      </c>
    </row>
    <row r="97" spans="2:10">
      <c r="B97" s="6"/>
      <c r="C97" s="6"/>
      <c r="D97" s="9" t="s">
        <v>174</v>
      </c>
      <c r="E97" s="10" t="s">
        <v>31</v>
      </c>
      <c r="F97" s="4" t="str">
        <f t="shared" si="4"/>
        <v>東習志野</v>
      </c>
      <c r="G97" s="4" t="str">
        <f t="shared" si="5"/>
        <v>3</v>
      </c>
      <c r="H97" s="4" t="str">
        <f t="shared" si="6"/>
        <v>1</v>
      </c>
      <c r="I97" s="4" t="str">
        <f t="shared" si="7"/>
        <v>東習志野3</v>
      </c>
      <c r="J97" s="4" t="str">
        <f>VLOOKUP(I97,Sheet3!G:H,2,FALSE)</f>
        <v>四中</v>
      </c>
    </row>
    <row r="98" spans="2:10">
      <c r="B98" s="6"/>
      <c r="C98" s="6"/>
      <c r="D98" s="9" t="s">
        <v>175</v>
      </c>
      <c r="E98" s="10" t="s">
        <v>176</v>
      </c>
      <c r="F98" s="4" t="str">
        <f t="shared" si="4"/>
        <v>本大久保</v>
      </c>
      <c r="G98" s="4" t="str">
        <f t="shared" si="5"/>
        <v>3</v>
      </c>
      <c r="H98" s="4" t="str">
        <f t="shared" si="6"/>
        <v>8</v>
      </c>
      <c r="I98" s="4" t="str">
        <f t="shared" si="7"/>
        <v>本大久保3</v>
      </c>
      <c r="J98" s="4" t="str">
        <f>VLOOKUP(I98,Sheet3!G:H,2,FALSE)</f>
        <v>六中</v>
      </c>
    </row>
    <row r="99" spans="2:10">
      <c r="B99" s="6"/>
      <c r="C99" s="6"/>
      <c r="D99" s="9" t="s">
        <v>177</v>
      </c>
      <c r="E99" s="10" t="s">
        <v>178</v>
      </c>
      <c r="F99" s="4" t="str">
        <f t="shared" si="4"/>
        <v>藤崎</v>
      </c>
      <c r="G99" s="4" t="str">
        <f t="shared" si="5"/>
        <v>6</v>
      </c>
      <c r="H99" s="4" t="str">
        <f t="shared" si="6"/>
        <v>20</v>
      </c>
      <c r="I99" s="4" t="str">
        <f t="shared" si="7"/>
        <v>藤崎6</v>
      </c>
      <c r="J99" s="4" t="str">
        <f>VLOOKUP(I99,Sheet3!G:H,2,FALSE)</f>
        <v>二中</v>
      </c>
    </row>
    <row r="100" spans="2:10">
      <c r="B100" s="6"/>
      <c r="C100" s="6"/>
      <c r="D100" s="9" t="s">
        <v>179</v>
      </c>
      <c r="E100" s="10" t="s">
        <v>34</v>
      </c>
      <c r="F100" s="4" t="str">
        <f t="shared" si="4"/>
        <v>秋津</v>
      </c>
      <c r="G100" s="4" t="str">
        <f t="shared" si="5"/>
        <v>3</v>
      </c>
      <c r="H100" s="4" t="str">
        <f t="shared" si="6"/>
        <v>6</v>
      </c>
      <c r="I100" s="4" t="str">
        <f t="shared" si="7"/>
        <v>秋津3</v>
      </c>
      <c r="J100" s="4" t="str">
        <f>VLOOKUP(I100,Sheet3!G:H,2,FALSE)</f>
        <v>七中</v>
      </c>
    </row>
    <row r="101" spans="2:10">
      <c r="B101" s="6"/>
      <c r="C101" s="6"/>
      <c r="D101" s="9" t="s">
        <v>180</v>
      </c>
      <c r="E101" s="10" t="s">
        <v>164</v>
      </c>
      <c r="F101" s="4" t="str">
        <f t="shared" si="4"/>
        <v>本大久保</v>
      </c>
      <c r="G101" s="4" t="str">
        <f t="shared" si="5"/>
        <v>3</v>
      </c>
      <c r="H101" s="4" t="str">
        <f t="shared" si="6"/>
        <v>8</v>
      </c>
      <c r="I101" s="4" t="str">
        <f t="shared" si="7"/>
        <v>本大久保3</v>
      </c>
      <c r="J101" s="4" t="str">
        <f>VLOOKUP(I101,Sheet3!G:H,2,FALSE)</f>
        <v>六中</v>
      </c>
    </row>
    <row r="102" spans="2:10">
      <c r="B102" s="6" t="s">
        <v>181</v>
      </c>
      <c r="C102" s="6"/>
      <c r="D102" s="9"/>
      <c r="E102" s="10"/>
      <c r="F102" s="4"/>
      <c r="G102" s="4"/>
      <c r="H102" s="4"/>
      <c r="I102" s="4"/>
      <c r="J102" s="4"/>
    </row>
    <row r="103" spans="2:10">
      <c r="B103" s="6"/>
      <c r="C103" s="6"/>
      <c r="D103" s="9" t="s">
        <v>182</v>
      </c>
      <c r="E103" s="8" t="s">
        <v>183</v>
      </c>
      <c r="F103" s="4" t="str">
        <f t="shared" si="4"/>
        <v>秋津</v>
      </c>
      <c r="G103" s="4" t="str">
        <f t="shared" si="5"/>
        <v>3</v>
      </c>
      <c r="H103" s="4" t="str">
        <f t="shared" si="6"/>
        <v>4</v>
      </c>
      <c r="I103" s="4" t="str">
        <f t="shared" si="7"/>
        <v>秋津3</v>
      </c>
      <c r="J103" s="4" t="str">
        <f>VLOOKUP(I103,Sheet3!G:H,2,FALSE)</f>
        <v>七中</v>
      </c>
    </row>
    <row r="104" spans="2:10">
      <c r="B104" s="6"/>
      <c r="C104" s="6"/>
      <c r="D104" s="9" t="s">
        <v>184</v>
      </c>
      <c r="E104" s="8" t="s">
        <v>185</v>
      </c>
      <c r="F104" s="4" t="str">
        <f t="shared" si="4"/>
        <v>屋敷</v>
      </c>
      <c r="G104" s="4" t="str">
        <f t="shared" si="5"/>
        <v>4</v>
      </c>
      <c r="H104" s="4" t="str">
        <f t="shared" si="6"/>
        <v>6</v>
      </c>
      <c r="I104" s="4" t="str">
        <f t="shared" si="7"/>
        <v>屋敷4</v>
      </c>
      <c r="J104" s="4" t="str">
        <f>VLOOKUP(I104,Sheet3!G:H,2,FALSE)</f>
        <v>六中</v>
      </c>
    </row>
    <row r="105" spans="2:10">
      <c r="B105" s="6"/>
      <c r="C105" s="6"/>
      <c r="D105" s="9" t="s">
        <v>186</v>
      </c>
      <c r="E105" s="10" t="s">
        <v>187</v>
      </c>
      <c r="F105" s="4" t="str">
        <f t="shared" si="4"/>
        <v>鷺沼</v>
      </c>
      <c r="G105" s="4" t="str">
        <f t="shared" si="5"/>
        <v>3</v>
      </c>
      <c r="H105" s="4" t="str">
        <f t="shared" si="6"/>
        <v>6</v>
      </c>
      <c r="I105" s="4" t="str">
        <f t="shared" si="7"/>
        <v>鷺沼3</v>
      </c>
      <c r="J105" s="4" t="str">
        <f>VLOOKUP(I105,Sheet3!G:H,2,FALSE)</f>
        <v>三中</v>
      </c>
    </row>
    <row r="106" spans="2:10">
      <c r="B106" s="6"/>
      <c r="C106" s="6"/>
      <c r="D106" s="9" t="s">
        <v>188</v>
      </c>
      <c r="E106" s="8" t="s">
        <v>189</v>
      </c>
      <c r="F106" s="4" t="str">
        <f t="shared" si="4"/>
        <v>鷺沼</v>
      </c>
      <c r="G106" s="4" t="str">
        <f t="shared" si="5"/>
        <v>3</v>
      </c>
      <c r="H106" s="4" t="str">
        <f t="shared" si="6"/>
        <v>9</v>
      </c>
      <c r="I106" s="4" t="str">
        <f t="shared" si="7"/>
        <v>鷺沼3</v>
      </c>
      <c r="J106" s="4" t="str">
        <f>VLOOKUP(I106,Sheet3!G:H,2,FALSE)</f>
        <v>三中</v>
      </c>
    </row>
    <row r="107" spans="2:10">
      <c r="B107" s="6"/>
      <c r="C107" s="6"/>
      <c r="D107" s="9" t="s">
        <v>190</v>
      </c>
      <c r="E107" s="10" t="s">
        <v>191</v>
      </c>
      <c r="F107" s="4" t="str">
        <f t="shared" si="4"/>
        <v>芝園</v>
      </c>
      <c r="G107" s="4" t="str">
        <f t="shared" si="5"/>
        <v>3</v>
      </c>
      <c r="H107" s="4" t="str">
        <f t="shared" si="6"/>
        <v>1</v>
      </c>
      <c r="I107" s="4" t="str">
        <f t="shared" si="7"/>
        <v>芝園3</v>
      </c>
      <c r="J107" s="4" t="str">
        <f>VLOOKUP(I107,Sheet3!G:H,2,FALSE)</f>
        <v>七中</v>
      </c>
    </row>
    <row r="108" spans="2:10">
      <c r="B108" s="6" t="s">
        <v>192</v>
      </c>
      <c r="C108" s="6"/>
      <c r="D108" s="9"/>
      <c r="E108" s="10"/>
      <c r="F108" s="4"/>
      <c r="G108" s="4"/>
      <c r="H108" s="4"/>
      <c r="I108" s="4"/>
      <c r="J108" s="4"/>
    </row>
    <row r="109" spans="2:10">
      <c r="B109" s="6"/>
      <c r="C109" s="6"/>
      <c r="D109" s="9" t="s">
        <v>193</v>
      </c>
      <c r="E109" s="10" t="s">
        <v>297</v>
      </c>
      <c r="F109" s="4" t="str">
        <f t="shared" si="4"/>
        <v>袖ヶ浦</v>
      </c>
      <c r="G109" s="4" t="str">
        <f t="shared" si="5"/>
        <v>5</v>
      </c>
      <c r="H109" s="4" t="str">
        <f t="shared" si="6"/>
        <v>1</v>
      </c>
      <c r="I109" s="4" t="str">
        <f t="shared" si="7"/>
        <v>袖ヶ浦5</v>
      </c>
      <c r="J109" s="4" t="str">
        <f>VLOOKUP(I109,Sheet3!G:H,2,FALSE)</f>
        <v>三中</v>
      </c>
    </row>
    <row r="110" spans="2:10">
      <c r="B110" s="6"/>
      <c r="C110" s="6"/>
      <c r="D110" s="9" t="s">
        <v>194</v>
      </c>
      <c r="E110" s="10" t="s">
        <v>195</v>
      </c>
      <c r="F110" s="4" t="str">
        <f t="shared" si="4"/>
        <v>東習志野</v>
      </c>
      <c r="G110" s="4" t="str">
        <f t="shared" si="5"/>
        <v>3</v>
      </c>
      <c r="H110" s="4" t="str">
        <f t="shared" si="6"/>
        <v>4</v>
      </c>
      <c r="I110" s="4" t="str">
        <f t="shared" si="7"/>
        <v>東習志野3</v>
      </c>
      <c r="J110" s="4" t="str">
        <f>VLOOKUP(I110,Sheet3!G:H,2,FALSE)</f>
        <v>四中</v>
      </c>
    </row>
    <row r="111" spans="2:10">
      <c r="B111" s="6"/>
      <c r="C111" s="6"/>
      <c r="D111" s="9" t="s">
        <v>196</v>
      </c>
      <c r="E111" s="8" t="s">
        <v>197</v>
      </c>
      <c r="F111" s="4" t="str">
        <f t="shared" si="4"/>
        <v>秋津</v>
      </c>
      <c r="G111" s="4" t="str">
        <f t="shared" si="5"/>
        <v>3</v>
      </c>
      <c r="H111" s="4" t="str">
        <f t="shared" si="6"/>
        <v>7</v>
      </c>
      <c r="I111" s="4" t="str">
        <f t="shared" si="7"/>
        <v>秋津3</v>
      </c>
      <c r="J111" s="4" t="str">
        <f>VLOOKUP(I111,Sheet3!G:H,2,FALSE)</f>
        <v>七中</v>
      </c>
    </row>
    <row r="112" spans="2:10">
      <c r="B112" s="6"/>
      <c r="C112" s="6"/>
      <c r="D112" s="9" t="s">
        <v>198</v>
      </c>
      <c r="E112" s="8" t="s">
        <v>199</v>
      </c>
      <c r="F112" s="4" t="str">
        <f t="shared" si="4"/>
        <v>秋津</v>
      </c>
      <c r="G112" s="4" t="str">
        <f t="shared" si="5"/>
        <v>3</v>
      </c>
      <c r="H112" s="4" t="str">
        <f t="shared" si="6"/>
        <v>7</v>
      </c>
      <c r="I112" s="4" t="str">
        <f t="shared" si="7"/>
        <v>秋津3</v>
      </c>
      <c r="J112" s="4" t="str">
        <f>VLOOKUP(I112,Sheet3!G:H,2,FALSE)</f>
        <v>七中</v>
      </c>
    </row>
    <row r="113" spans="2:10">
      <c r="B113" s="6"/>
      <c r="C113" s="6"/>
      <c r="D113" s="9" t="s">
        <v>200</v>
      </c>
      <c r="E113" s="10" t="s">
        <v>201</v>
      </c>
      <c r="F113" s="4" t="str">
        <f t="shared" si="4"/>
        <v>秋津</v>
      </c>
      <c r="G113" s="4" t="str">
        <f t="shared" si="5"/>
        <v>5</v>
      </c>
      <c r="H113" s="4" t="str">
        <f t="shared" si="6"/>
        <v>20</v>
      </c>
      <c r="I113" s="4" t="str">
        <f t="shared" si="7"/>
        <v>秋津5</v>
      </c>
      <c r="J113" s="4" t="str">
        <f>VLOOKUP(I113,Sheet3!G:H,2,FALSE)</f>
        <v>七中</v>
      </c>
    </row>
    <row r="114" spans="2:10">
      <c r="B114" s="6"/>
      <c r="C114" s="6"/>
      <c r="D114" s="9" t="s">
        <v>202</v>
      </c>
      <c r="E114" s="10" t="s">
        <v>203</v>
      </c>
      <c r="F114" s="4" t="str">
        <f t="shared" si="4"/>
        <v>実籾</v>
      </c>
      <c r="G114" s="4" t="str">
        <f t="shared" si="5"/>
        <v>6</v>
      </c>
      <c r="H114" s="4" t="str">
        <f t="shared" si="6"/>
        <v>29</v>
      </c>
      <c r="I114" s="4" t="str">
        <f t="shared" si="7"/>
        <v>実籾6</v>
      </c>
      <c r="J114" s="4" t="str">
        <f>VLOOKUP(I114,Sheet3!G:H,2,FALSE)</f>
        <v>四中</v>
      </c>
    </row>
    <row r="115" spans="2:10">
      <c r="B115" s="6"/>
      <c r="C115" s="6"/>
      <c r="D115" s="9" t="s">
        <v>204</v>
      </c>
      <c r="E115" s="10" t="s">
        <v>205</v>
      </c>
      <c r="F115" s="4" t="str">
        <f t="shared" si="4"/>
        <v>花咲</v>
      </c>
      <c r="G115" s="4" t="str">
        <f t="shared" si="5"/>
        <v>2</v>
      </c>
      <c r="H115" s="4" t="str">
        <f t="shared" si="6"/>
        <v>3</v>
      </c>
      <c r="I115" s="4" t="str">
        <f t="shared" si="7"/>
        <v>花咲2</v>
      </c>
      <c r="J115" s="4" t="str">
        <f>VLOOKUP(I115,Sheet3!G:H,2,FALSE)</f>
        <v>六中</v>
      </c>
    </row>
    <row r="116" spans="2:10">
      <c r="B116" s="6"/>
      <c r="C116" s="6"/>
      <c r="D116" s="9" t="s">
        <v>206</v>
      </c>
      <c r="E116" s="8"/>
      <c r="F116" s="4"/>
      <c r="G116" s="4"/>
      <c r="H116" s="4"/>
      <c r="I116" s="4"/>
      <c r="J116" s="4"/>
    </row>
    <row r="117" spans="2:10">
      <c r="B117" s="6" t="s">
        <v>207</v>
      </c>
      <c r="C117" s="6"/>
      <c r="D117" s="9"/>
      <c r="E117" s="10"/>
      <c r="F117" s="4"/>
      <c r="G117" s="4"/>
      <c r="H117" s="4"/>
      <c r="I117" s="4"/>
      <c r="J117" s="4"/>
    </row>
    <row r="118" spans="2:10">
      <c r="B118" s="6"/>
      <c r="C118" s="6"/>
      <c r="D118" s="9" t="s">
        <v>208</v>
      </c>
      <c r="E118" s="10" t="s">
        <v>209</v>
      </c>
      <c r="F118" s="4" t="str">
        <f t="shared" si="4"/>
        <v>鷺沼</v>
      </c>
      <c r="G118" s="4" t="str">
        <f t="shared" si="5"/>
        <v>2</v>
      </c>
      <c r="H118" s="4" t="str">
        <f t="shared" si="6"/>
        <v>1</v>
      </c>
      <c r="I118" s="4" t="str">
        <f t="shared" si="7"/>
        <v>鷺沼2</v>
      </c>
      <c r="J118" s="4" t="str">
        <f>VLOOKUP(I118,Sheet3!G:H,2,FALSE)</f>
        <v>三中or五中</v>
      </c>
    </row>
    <row r="119" spans="2:10">
      <c r="B119" s="6"/>
      <c r="C119" s="6"/>
      <c r="D119" s="9" t="s">
        <v>210</v>
      </c>
      <c r="E119" s="15" t="s">
        <v>211</v>
      </c>
      <c r="F119" s="4" t="str">
        <f t="shared" si="4"/>
        <v>藤崎</v>
      </c>
      <c r="G119" s="4" t="str">
        <f t="shared" si="5"/>
        <v>6</v>
      </c>
      <c r="H119" s="4" t="str">
        <f t="shared" si="6"/>
        <v>20</v>
      </c>
      <c r="I119" s="4" t="str">
        <f t="shared" si="7"/>
        <v>藤崎6</v>
      </c>
      <c r="J119" s="4" t="str">
        <f>VLOOKUP(I119,Sheet3!G:H,2,FALSE)</f>
        <v>二中</v>
      </c>
    </row>
    <row r="120" spans="2:10">
      <c r="B120" s="6"/>
      <c r="C120" s="6"/>
      <c r="D120" s="9" t="s">
        <v>212</v>
      </c>
      <c r="E120" s="16" t="s">
        <v>213</v>
      </c>
      <c r="F120" s="4" t="str">
        <f t="shared" si="4"/>
        <v>東習志野</v>
      </c>
      <c r="G120" s="4" t="str">
        <f t="shared" si="5"/>
        <v>2</v>
      </c>
      <c r="H120" s="4" t="str">
        <f t="shared" si="6"/>
        <v>2</v>
      </c>
      <c r="I120" s="4" t="str">
        <f t="shared" si="7"/>
        <v>東習志野2</v>
      </c>
      <c r="J120" s="4" t="str">
        <f>VLOOKUP(I120,Sheet3!G:H,2,FALSE)</f>
        <v>四中</v>
      </c>
    </row>
    <row r="121" spans="2:10">
      <c r="B121" s="6"/>
      <c r="C121" s="6"/>
      <c r="D121" s="9" t="s">
        <v>214</v>
      </c>
      <c r="E121" s="10" t="s">
        <v>215</v>
      </c>
      <c r="F121" s="4" t="str">
        <f t="shared" si="4"/>
        <v>谷津</v>
      </c>
      <c r="G121" s="4" t="str">
        <f t="shared" si="5"/>
        <v>4</v>
      </c>
      <c r="H121" s="4" t="str">
        <f t="shared" si="6"/>
        <v>3</v>
      </c>
      <c r="I121" s="4" t="str">
        <f t="shared" si="7"/>
        <v>谷津4</v>
      </c>
      <c r="J121" s="4" t="str">
        <f>VLOOKUP(I121,Sheet3!G:H,2,FALSE)</f>
        <v>一中</v>
      </c>
    </row>
    <row r="122" spans="2:10">
      <c r="B122" s="6"/>
      <c r="C122" s="6"/>
      <c r="D122" s="9" t="s">
        <v>216</v>
      </c>
      <c r="E122" s="8" t="s">
        <v>217</v>
      </c>
      <c r="F122" s="4" t="str">
        <f t="shared" si="4"/>
        <v>秋津</v>
      </c>
      <c r="G122" s="4" t="str">
        <f t="shared" si="5"/>
        <v>3</v>
      </c>
      <c r="H122" s="4" t="str">
        <f t="shared" si="6"/>
        <v>7</v>
      </c>
      <c r="I122" s="4" t="str">
        <f t="shared" si="7"/>
        <v>秋津3</v>
      </c>
      <c r="J122" s="4" t="str">
        <f>VLOOKUP(I122,Sheet3!G:H,2,FALSE)</f>
        <v>七中</v>
      </c>
    </row>
    <row r="123" spans="2:10">
      <c r="B123" s="6"/>
      <c r="C123" s="6"/>
      <c r="D123" s="9" t="s">
        <v>218</v>
      </c>
      <c r="E123" s="8" t="s">
        <v>219</v>
      </c>
      <c r="F123" s="4" t="str">
        <f t="shared" si="4"/>
        <v>谷津</v>
      </c>
      <c r="G123" s="4" t="str">
        <f t="shared" si="5"/>
        <v>2</v>
      </c>
      <c r="H123" s="4" t="str">
        <f t="shared" si="6"/>
        <v>5</v>
      </c>
      <c r="I123" s="4" t="str">
        <f t="shared" si="7"/>
        <v>谷津2</v>
      </c>
      <c r="J123" s="4" t="str">
        <f>VLOOKUP(I123,Sheet3!G:H,2,FALSE)</f>
        <v>一中or三中</v>
      </c>
    </row>
    <row r="124" spans="2:10">
      <c r="B124" s="6"/>
      <c r="C124" s="6"/>
      <c r="D124" s="9" t="s">
        <v>220</v>
      </c>
      <c r="E124" s="8" t="s">
        <v>221</v>
      </c>
      <c r="F124" s="4" t="str">
        <f t="shared" si="4"/>
        <v>津田沼</v>
      </c>
      <c r="G124" s="4" t="str">
        <f t="shared" si="5"/>
        <v>4</v>
      </c>
      <c r="H124" s="4" t="str">
        <f t="shared" si="6"/>
        <v>6</v>
      </c>
      <c r="I124" s="4" t="str">
        <f t="shared" si="7"/>
        <v>津田沼4</v>
      </c>
      <c r="J124" s="4" t="str">
        <f>VLOOKUP(I124,Sheet3!G:H,2,FALSE)</f>
        <v>五中</v>
      </c>
    </row>
    <row r="125" spans="2:10">
      <c r="B125" s="6"/>
      <c r="C125" s="6"/>
      <c r="D125" s="9" t="s">
        <v>222</v>
      </c>
      <c r="E125" s="8" t="s">
        <v>223</v>
      </c>
      <c r="F125" s="4" t="str">
        <f t="shared" si="4"/>
        <v>鷺沼</v>
      </c>
      <c r="G125" s="4" t="str">
        <f t="shared" si="5"/>
        <v>3</v>
      </c>
      <c r="H125" s="4" t="str">
        <f t="shared" si="6"/>
        <v>8</v>
      </c>
      <c r="I125" s="4" t="str">
        <f t="shared" si="7"/>
        <v>鷺沼3</v>
      </c>
      <c r="J125" s="4" t="str">
        <f>VLOOKUP(I125,Sheet3!G:H,2,FALSE)</f>
        <v>三中</v>
      </c>
    </row>
    <row r="126" spans="2:10">
      <c r="B126" s="6"/>
      <c r="C126" s="6"/>
      <c r="D126" s="9" t="s">
        <v>224</v>
      </c>
      <c r="E126" s="8" t="s">
        <v>225</v>
      </c>
      <c r="F126" s="4" t="str">
        <f t="shared" si="4"/>
        <v>藤崎</v>
      </c>
      <c r="G126" s="4" t="str">
        <f t="shared" si="5"/>
        <v>2</v>
      </c>
      <c r="H126" s="4" t="str">
        <f t="shared" si="6"/>
        <v>19</v>
      </c>
      <c r="I126" s="4" t="str">
        <f t="shared" si="7"/>
        <v>藤崎2</v>
      </c>
      <c r="J126" s="4" t="str">
        <f>VLOOKUP(I126,Sheet3!G:H,2,FALSE)</f>
        <v>五中</v>
      </c>
    </row>
    <row r="127" spans="2:10">
      <c r="B127" s="6"/>
      <c r="C127" s="6"/>
      <c r="D127" s="9" t="s">
        <v>226</v>
      </c>
      <c r="E127" s="8" t="s">
        <v>227</v>
      </c>
      <c r="F127" s="4" t="str">
        <f t="shared" si="4"/>
        <v>大久保</v>
      </c>
      <c r="G127" s="4" t="str">
        <f t="shared" si="5"/>
        <v>4</v>
      </c>
      <c r="H127" s="4" t="str">
        <f t="shared" si="6"/>
        <v>5</v>
      </c>
      <c r="I127" s="4" t="str">
        <f t="shared" si="7"/>
        <v>大久保4</v>
      </c>
      <c r="J127" s="4" t="str">
        <f>VLOOKUP(I127,Sheet3!G:H,2,FALSE)</f>
        <v>二中</v>
      </c>
    </row>
    <row r="128" spans="2:10">
      <c r="B128" s="6"/>
      <c r="C128" s="6"/>
      <c r="D128" s="9" t="s">
        <v>228</v>
      </c>
      <c r="E128" s="8" t="s">
        <v>229</v>
      </c>
      <c r="F128" s="4" t="str">
        <f t="shared" si="4"/>
        <v>津田沼</v>
      </c>
      <c r="G128" s="4" t="str">
        <f t="shared" si="5"/>
        <v>1</v>
      </c>
      <c r="H128" s="4" t="str">
        <f t="shared" si="6"/>
        <v>23</v>
      </c>
      <c r="I128" s="4" t="str">
        <f t="shared" si="7"/>
        <v>津田沼1</v>
      </c>
      <c r="J128" s="4" t="str">
        <f>VLOOKUP(I128,Sheet3!G:H,2,FALSE)</f>
        <v>五中</v>
      </c>
    </row>
    <row r="129" spans="2:10">
      <c r="B129" s="6"/>
      <c r="C129" s="6"/>
      <c r="D129" s="9" t="s">
        <v>230</v>
      </c>
      <c r="E129" s="8" t="s">
        <v>231</v>
      </c>
      <c r="F129" s="4" t="str">
        <f t="shared" si="4"/>
        <v>実籾</v>
      </c>
      <c r="G129" s="4" t="str">
        <f t="shared" si="5"/>
        <v>2</v>
      </c>
      <c r="H129" s="4" t="str">
        <f t="shared" si="6"/>
        <v>12</v>
      </c>
      <c r="I129" s="4" t="str">
        <f t="shared" si="7"/>
        <v>実籾2</v>
      </c>
      <c r="J129" s="4" t="str">
        <f>VLOOKUP(I129,Sheet3!G:H,2,FALSE)</f>
        <v>二中or四中</v>
      </c>
    </row>
    <row r="130" spans="2:10">
      <c r="B130" s="6"/>
      <c r="C130" s="6"/>
      <c r="D130" s="9" t="s">
        <v>232</v>
      </c>
      <c r="E130" s="8" t="s">
        <v>233</v>
      </c>
      <c r="F130" s="4" t="str">
        <f t="shared" si="4"/>
        <v>屋敷</v>
      </c>
      <c r="G130" s="4" t="str">
        <f t="shared" si="5"/>
        <v>3</v>
      </c>
      <c r="H130" s="4" t="str">
        <f t="shared" si="6"/>
        <v>12</v>
      </c>
      <c r="I130" s="4" t="str">
        <f t="shared" si="7"/>
        <v>屋敷3</v>
      </c>
      <c r="J130" s="4" t="str">
        <f>VLOOKUP(I130,Sheet3!G:H,2,FALSE)</f>
        <v>六中</v>
      </c>
    </row>
    <row r="131" spans="2:10">
      <c r="B131" s="6" t="s">
        <v>234</v>
      </c>
      <c r="C131" s="6"/>
      <c r="D131" s="9"/>
      <c r="E131" s="8"/>
      <c r="F131" s="4"/>
      <c r="G131" s="4"/>
      <c r="H131" s="4"/>
      <c r="I131" s="4"/>
      <c r="J131" s="4"/>
    </row>
    <row r="132" spans="2:10">
      <c r="B132" s="6"/>
      <c r="C132" s="6"/>
      <c r="D132" s="9" t="s">
        <v>235</v>
      </c>
      <c r="E132" s="10" t="s">
        <v>236</v>
      </c>
      <c r="F132" s="4" t="str">
        <f t="shared" si="4"/>
        <v>秋津</v>
      </c>
      <c r="G132" s="4" t="str">
        <f t="shared" si="5"/>
        <v>5</v>
      </c>
      <c r="H132" s="4" t="str">
        <f t="shared" si="6"/>
        <v>1</v>
      </c>
      <c r="I132" s="4" t="str">
        <f t="shared" si="7"/>
        <v>秋津5</v>
      </c>
      <c r="J132" s="4" t="str">
        <f>VLOOKUP(I132,Sheet3!G:H,2,FALSE)</f>
        <v>七中</v>
      </c>
    </row>
    <row r="133" spans="2:10">
      <c r="B133" s="6"/>
      <c r="C133" s="6"/>
      <c r="D133" s="9" t="s">
        <v>237</v>
      </c>
      <c r="E133" s="10" t="s">
        <v>238</v>
      </c>
      <c r="F133" s="4" t="str">
        <f t="shared" ref="F133:F135" si="8">LEFT(E133,FIND("丁",E133)-2)</f>
        <v>谷津</v>
      </c>
      <c r="G133" s="4" t="str">
        <f t="shared" ref="G133:G135" si="9">MID(E133,FIND("丁",E133)-1,1)</f>
        <v>3</v>
      </c>
      <c r="H133" s="4" t="e">
        <f t="shared" ref="H133:H135" si="10">MID(E133,FIND("丁",E133)+2,FIND("番",E133)-FIND("丁",E133)-2)</f>
        <v>#VALUE!</v>
      </c>
      <c r="I133" s="4" t="str">
        <f t="shared" ref="I133:I135" si="11">F133&amp;G133</f>
        <v>谷津3</v>
      </c>
      <c r="J133" s="4" t="str">
        <f>VLOOKUP(I133,Sheet3!G:H,2,FALSE)</f>
        <v>一中or七中</v>
      </c>
    </row>
    <row r="134" spans="2:10">
      <c r="B134" s="6"/>
      <c r="C134" s="6"/>
      <c r="D134" s="9" t="s">
        <v>239</v>
      </c>
      <c r="E134" s="10" t="s">
        <v>240</v>
      </c>
      <c r="F134" s="4" t="str">
        <f t="shared" si="8"/>
        <v>香澄3～</v>
      </c>
      <c r="G134" s="4" t="str">
        <f t="shared" si="9"/>
        <v>6</v>
      </c>
      <c r="H134" s="4" t="e">
        <f t="shared" si="10"/>
        <v>#VALUE!</v>
      </c>
      <c r="I134" s="4" t="str">
        <f t="shared" si="11"/>
        <v>香澄3～6</v>
      </c>
      <c r="J134" s="4" t="e">
        <f>VLOOKUP(I134,Sheet3!G:H,2,FALSE)</f>
        <v>#N/A</v>
      </c>
    </row>
    <row r="135" spans="2:10">
      <c r="B135" s="6"/>
      <c r="C135" s="6"/>
      <c r="D135" s="9" t="s">
        <v>241</v>
      </c>
      <c r="E135" s="10" t="s">
        <v>242</v>
      </c>
      <c r="F135" s="4" t="str">
        <f t="shared" si="8"/>
        <v>谷津</v>
      </c>
      <c r="G135" s="4" t="str">
        <f t="shared" si="9"/>
        <v>3</v>
      </c>
      <c r="H135" s="4" t="str">
        <f t="shared" si="10"/>
        <v>1</v>
      </c>
      <c r="I135" s="4" t="str">
        <f t="shared" si="11"/>
        <v>谷津3</v>
      </c>
      <c r="J135" s="4" t="str">
        <f>VLOOKUP(I135,Sheet3!G:H,2,FALSE)</f>
        <v>一中or七中</v>
      </c>
    </row>
    <row r="136" spans="2:10">
      <c r="B136" s="6" t="s">
        <v>243</v>
      </c>
      <c r="C136" s="6"/>
      <c r="D136" s="9"/>
      <c r="E136" s="10"/>
      <c r="F136" s="4"/>
      <c r="G136" s="4"/>
      <c r="H136" s="4"/>
      <c r="I136" s="4"/>
      <c r="J136" s="4"/>
    </row>
    <row r="137" spans="2:10">
      <c r="B137" s="17"/>
      <c r="C137" s="17"/>
      <c r="D137" s="9" t="s">
        <v>244</v>
      </c>
      <c r="E137" s="8"/>
      <c r="F137" s="4"/>
      <c r="G137" s="4"/>
      <c r="H137" s="4"/>
      <c r="I137" s="4"/>
      <c r="J137" s="4"/>
    </row>
    <row r="138" spans="2:10">
      <c r="B138" s="17"/>
      <c r="C138" s="17"/>
      <c r="D138" s="9" t="s">
        <v>245</v>
      </c>
      <c r="E138" s="8"/>
      <c r="F138" s="4"/>
      <c r="G138" s="4"/>
      <c r="H138" s="4"/>
      <c r="I138" s="4"/>
      <c r="J138" s="4"/>
    </row>
    <row r="139" spans="2:10">
      <c r="B139" s="17"/>
      <c r="C139" s="17"/>
      <c r="D139" s="9" t="s">
        <v>246</v>
      </c>
      <c r="E139" s="8"/>
      <c r="F139" s="4"/>
      <c r="G139" s="4"/>
      <c r="H139" s="4"/>
      <c r="I139" s="4"/>
      <c r="J139" s="4"/>
    </row>
    <row r="140" spans="2:10">
      <c r="B140" s="17"/>
      <c r="C140" s="17"/>
      <c r="D140" s="9" t="s">
        <v>247</v>
      </c>
      <c r="E140" s="8"/>
      <c r="F140" s="4"/>
      <c r="G140" s="4"/>
      <c r="H140" s="4"/>
      <c r="I140" s="4"/>
      <c r="J140" s="4"/>
    </row>
    <row r="141" spans="2:10">
      <c r="B141" s="17"/>
      <c r="C141" s="17"/>
      <c r="D141" s="9" t="s">
        <v>248</v>
      </c>
      <c r="E141" s="8"/>
      <c r="F141" s="4"/>
      <c r="G141" s="4"/>
      <c r="H141" s="4"/>
      <c r="I141" s="4"/>
      <c r="J141" s="4"/>
    </row>
    <row r="142" spans="2:10">
      <c r="B142" s="17"/>
      <c r="C142" s="17"/>
      <c r="D142" s="9" t="s">
        <v>249</v>
      </c>
      <c r="E142" s="8"/>
      <c r="F142" s="4"/>
      <c r="G142" s="4"/>
      <c r="H142" s="4"/>
      <c r="I142" s="4"/>
      <c r="J142" s="4"/>
    </row>
    <row r="143" spans="2:10">
      <c r="B143" s="18"/>
      <c r="C143" s="18"/>
      <c r="D143" s="12" t="s">
        <v>250</v>
      </c>
      <c r="E143" s="19"/>
      <c r="F143" s="4"/>
      <c r="G143" s="4"/>
      <c r="H143" s="4"/>
      <c r="I143" s="4"/>
      <c r="J143" s="4"/>
    </row>
  </sheetData>
  <mergeCells count="7">
    <mergeCell ref="E2:E3"/>
    <mergeCell ref="C15:D15"/>
    <mergeCell ref="B2:B3"/>
    <mergeCell ref="C2:D3"/>
    <mergeCell ref="C4:C12"/>
    <mergeCell ref="C13:D13"/>
    <mergeCell ref="C14:D1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workbookViewId="0">
      <selection activeCell="B11" sqref="B11"/>
    </sheetView>
  </sheetViews>
  <sheetFormatPr defaultRowHeight="13.5"/>
  <cols>
    <col min="2" max="2" width="12.75" customWidth="1"/>
    <col min="3" max="3" width="73.5" customWidth="1"/>
    <col min="4" max="4" width="2.75" customWidth="1"/>
    <col min="5" max="5" width="9.625" customWidth="1"/>
    <col min="6" max="6" width="2.5" bestFit="1" customWidth="1"/>
    <col min="7" max="7" width="10" style="4" bestFit="1" customWidth="1"/>
    <col min="8" max="8" width="10.625" bestFit="1" customWidth="1"/>
    <col min="9" max="9" width="5.25" bestFit="1" customWidth="1"/>
  </cols>
  <sheetData>
    <row r="1" spans="2:8" ht="14.25" thickBot="1"/>
    <row r="2" spans="2:8" ht="45" customHeight="1" thickBot="1">
      <c r="B2" s="29" t="s">
        <v>128</v>
      </c>
      <c r="C2" s="30" t="s">
        <v>251</v>
      </c>
    </row>
    <row r="3" spans="2:8" ht="45" customHeight="1" thickBot="1">
      <c r="B3" s="29" t="s">
        <v>130</v>
      </c>
      <c r="C3" s="30" t="s">
        <v>252</v>
      </c>
    </row>
    <row r="4" spans="2:8" ht="45" customHeight="1" thickBot="1">
      <c r="B4" s="29" t="s">
        <v>132</v>
      </c>
      <c r="C4" s="30" t="s">
        <v>253</v>
      </c>
    </row>
    <row r="5" spans="2:8" ht="45" customHeight="1" thickBot="1">
      <c r="B5" s="29" t="s">
        <v>133</v>
      </c>
      <c r="C5" s="30" t="s">
        <v>254</v>
      </c>
    </row>
    <row r="6" spans="2:8" ht="45" customHeight="1" thickBot="1">
      <c r="B6" s="29" t="s">
        <v>135</v>
      </c>
      <c r="C6" s="30" t="s">
        <v>255</v>
      </c>
    </row>
    <row r="7" spans="2:8" ht="45" customHeight="1" thickBot="1">
      <c r="B7" s="29" t="s">
        <v>137</v>
      </c>
      <c r="C7" s="30" t="s">
        <v>256</v>
      </c>
    </row>
    <row r="8" spans="2:8" ht="45" customHeight="1" thickBot="1">
      <c r="B8" s="29" t="s">
        <v>139</v>
      </c>
      <c r="C8" s="30" t="s">
        <v>257</v>
      </c>
    </row>
    <row r="9" spans="2:8" s="4" customFormat="1">
      <c r="E9" s="4" t="s">
        <v>258</v>
      </c>
      <c r="F9">
        <v>1</v>
      </c>
      <c r="G9" s="4" t="str">
        <f>E9&amp;F9</f>
        <v>谷津1</v>
      </c>
      <c r="H9" s="4" t="s">
        <v>262</v>
      </c>
    </row>
    <row r="10" spans="2:8" s="4" customFormat="1">
      <c r="E10" s="4" t="s">
        <v>258</v>
      </c>
      <c r="F10" s="31">
        <v>2</v>
      </c>
      <c r="G10" s="4" t="str">
        <f t="shared" ref="G10:G73" si="0">E10&amp;F10</f>
        <v>谷津2</v>
      </c>
      <c r="H10" s="4" t="s">
        <v>273</v>
      </c>
    </row>
    <row r="11" spans="2:8">
      <c r="E11" s="4" t="s">
        <v>258</v>
      </c>
      <c r="F11" s="31">
        <v>3</v>
      </c>
      <c r="G11" s="4" t="str">
        <f t="shared" si="0"/>
        <v>谷津3</v>
      </c>
      <c r="H11" s="4" t="s">
        <v>289</v>
      </c>
    </row>
    <row r="12" spans="2:8">
      <c r="E12" s="4" t="s">
        <v>258</v>
      </c>
      <c r="F12" s="4">
        <v>4</v>
      </c>
      <c r="G12" s="4" t="str">
        <f t="shared" si="0"/>
        <v>谷津4</v>
      </c>
      <c r="H12" s="4" t="s">
        <v>262</v>
      </c>
    </row>
    <row r="13" spans="2:8">
      <c r="E13" s="4" t="s">
        <v>258</v>
      </c>
      <c r="F13" s="4">
        <v>5</v>
      </c>
      <c r="G13" s="4" t="str">
        <f t="shared" si="0"/>
        <v>谷津5</v>
      </c>
      <c r="H13" s="4" t="s">
        <v>262</v>
      </c>
    </row>
    <row r="14" spans="2:8">
      <c r="E14" s="4" t="s">
        <v>258</v>
      </c>
      <c r="F14" s="4">
        <v>6</v>
      </c>
      <c r="G14" s="4" t="str">
        <f t="shared" si="0"/>
        <v>谷津6</v>
      </c>
      <c r="H14" s="4" t="s">
        <v>262</v>
      </c>
    </row>
    <row r="15" spans="2:8">
      <c r="E15" s="4" t="s">
        <v>258</v>
      </c>
      <c r="F15" s="4">
        <v>7</v>
      </c>
      <c r="G15" s="4" t="str">
        <f t="shared" si="0"/>
        <v>谷津7</v>
      </c>
      <c r="H15" s="4" t="s">
        <v>262</v>
      </c>
    </row>
    <row r="16" spans="2:8" s="4" customFormat="1">
      <c r="E16" s="4" t="s">
        <v>272</v>
      </c>
      <c r="F16" s="31">
        <v>1</v>
      </c>
      <c r="G16" s="4" t="str">
        <f t="shared" si="0"/>
        <v>谷津町1</v>
      </c>
      <c r="H16" s="4" t="s">
        <v>280</v>
      </c>
    </row>
    <row r="17" spans="5:8" s="4" customFormat="1">
      <c r="E17" s="4" t="s">
        <v>272</v>
      </c>
      <c r="F17" s="32">
        <v>4</v>
      </c>
      <c r="G17" s="4" t="str">
        <f t="shared" si="0"/>
        <v>谷津町4</v>
      </c>
      <c r="H17" s="4" t="s">
        <v>275</v>
      </c>
    </row>
    <row r="18" spans="5:8">
      <c r="E18" s="4" t="s">
        <v>261</v>
      </c>
      <c r="F18" s="4">
        <v>1</v>
      </c>
      <c r="G18" s="4" t="str">
        <f t="shared" si="0"/>
        <v>奏の杜1</v>
      </c>
      <c r="H18" s="4" t="s">
        <v>262</v>
      </c>
    </row>
    <row r="19" spans="5:8">
      <c r="E19" s="4" t="s">
        <v>261</v>
      </c>
      <c r="F19" s="4">
        <v>2</v>
      </c>
      <c r="G19" s="4" t="str">
        <f t="shared" si="0"/>
        <v>奏の杜2</v>
      </c>
      <c r="H19" s="4" t="s">
        <v>262</v>
      </c>
    </row>
    <row r="20" spans="5:8">
      <c r="E20" s="4" t="s">
        <v>261</v>
      </c>
      <c r="F20" s="4">
        <v>3</v>
      </c>
      <c r="G20" s="4" t="str">
        <f t="shared" si="0"/>
        <v>奏の杜3</v>
      </c>
      <c r="H20" s="4" t="s">
        <v>262</v>
      </c>
    </row>
    <row r="21" spans="5:8">
      <c r="E21" s="4" t="s">
        <v>259</v>
      </c>
      <c r="F21" s="4">
        <v>1</v>
      </c>
      <c r="G21" s="4" t="str">
        <f t="shared" si="0"/>
        <v>大久保1</v>
      </c>
      <c r="H21" s="4" t="s">
        <v>263</v>
      </c>
    </row>
    <row r="22" spans="5:8">
      <c r="E22" s="4" t="s">
        <v>259</v>
      </c>
      <c r="F22">
        <v>2</v>
      </c>
      <c r="G22" s="4" t="str">
        <f t="shared" si="0"/>
        <v>大久保2</v>
      </c>
      <c r="H22" s="4" t="s">
        <v>263</v>
      </c>
    </row>
    <row r="23" spans="5:8">
      <c r="E23" s="4" t="s">
        <v>259</v>
      </c>
      <c r="F23">
        <v>3</v>
      </c>
      <c r="G23" s="4" t="str">
        <f t="shared" si="0"/>
        <v>大久保3</v>
      </c>
      <c r="H23" s="4" t="s">
        <v>263</v>
      </c>
    </row>
    <row r="24" spans="5:8">
      <c r="E24" s="4" t="s">
        <v>259</v>
      </c>
      <c r="F24">
        <v>4</v>
      </c>
      <c r="G24" s="4" t="str">
        <f t="shared" si="0"/>
        <v>大久保4</v>
      </c>
      <c r="H24" s="4" t="s">
        <v>263</v>
      </c>
    </row>
    <row r="25" spans="5:8">
      <c r="E25" s="4" t="s">
        <v>260</v>
      </c>
      <c r="F25">
        <v>1</v>
      </c>
      <c r="G25" s="4" t="str">
        <f t="shared" si="0"/>
        <v>本大久保1</v>
      </c>
      <c r="H25" s="4" t="s">
        <v>263</v>
      </c>
    </row>
    <row r="26" spans="5:8">
      <c r="E26" s="4" t="s">
        <v>260</v>
      </c>
      <c r="F26" s="4">
        <v>2</v>
      </c>
      <c r="G26" s="4" t="str">
        <f t="shared" si="0"/>
        <v>本大久保2</v>
      </c>
      <c r="H26" s="4" t="s">
        <v>284</v>
      </c>
    </row>
    <row r="27" spans="5:8">
      <c r="E27" s="4" t="s">
        <v>260</v>
      </c>
      <c r="F27" s="4">
        <v>3</v>
      </c>
      <c r="G27" s="4" t="str">
        <f t="shared" si="0"/>
        <v>本大久保3</v>
      </c>
      <c r="H27" s="4" t="s">
        <v>284</v>
      </c>
    </row>
    <row r="28" spans="5:8">
      <c r="E28" s="4" t="s">
        <v>260</v>
      </c>
      <c r="F28" s="31">
        <v>4</v>
      </c>
      <c r="G28" s="4" t="str">
        <f t="shared" si="0"/>
        <v>本大久保4</v>
      </c>
      <c r="H28" s="4" t="s">
        <v>286</v>
      </c>
    </row>
    <row r="29" spans="5:8">
      <c r="E29" s="4" t="s">
        <v>260</v>
      </c>
      <c r="F29" s="4">
        <v>5</v>
      </c>
      <c r="G29" s="4" t="str">
        <f t="shared" si="0"/>
        <v>本大久保5</v>
      </c>
      <c r="H29" s="4" t="s">
        <v>263</v>
      </c>
    </row>
    <row r="30" spans="5:8">
      <c r="E30" s="4" t="s">
        <v>264</v>
      </c>
      <c r="F30">
        <v>1</v>
      </c>
      <c r="G30" s="4" t="str">
        <f t="shared" si="0"/>
        <v>藤崎1</v>
      </c>
      <c r="H30" s="4" t="s">
        <v>275</v>
      </c>
    </row>
    <row r="31" spans="5:8">
      <c r="E31" s="4" t="s">
        <v>264</v>
      </c>
      <c r="F31">
        <v>2</v>
      </c>
      <c r="G31" s="4" t="str">
        <f t="shared" si="0"/>
        <v>藤崎2</v>
      </c>
      <c r="H31" s="4" t="s">
        <v>275</v>
      </c>
    </row>
    <row r="32" spans="5:8">
      <c r="E32" s="4" t="s">
        <v>264</v>
      </c>
      <c r="F32" s="4">
        <v>3</v>
      </c>
      <c r="G32" s="4" t="str">
        <f t="shared" si="0"/>
        <v>藤崎3</v>
      </c>
      <c r="H32" s="4" t="s">
        <v>275</v>
      </c>
    </row>
    <row r="33" spans="5:8">
      <c r="E33" s="4" t="s">
        <v>264</v>
      </c>
      <c r="F33" s="4">
        <v>4</v>
      </c>
      <c r="G33" s="4" t="str">
        <f t="shared" si="0"/>
        <v>藤崎4</v>
      </c>
      <c r="H33" s="4" t="s">
        <v>275</v>
      </c>
    </row>
    <row r="34" spans="5:8">
      <c r="E34" s="4" t="s">
        <v>264</v>
      </c>
      <c r="F34" s="31">
        <v>5</v>
      </c>
      <c r="G34" s="4" t="str">
        <f t="shared" si="0"/>
        <v>藤崎5</v>
      </c>
      <c r="H34" s="4" t="s">
        <v>281</v>
      </c>
    </row>
    <row r="35" spans="5:8">
      <c r="E35" s="4" t="s">
        <v>264</v>
      </c>
      <c r="F35" s="4">
        <v>6</v>
      </c>
      <c r="G35" s="4" t="str">
        <f t="shared" si="0"/>
        <v>藤崎6</v>
      </c>
      <c r="H35" s="4" t="s">
        <v>265</v>
      </c>
    </row>
    <row r="36" spans="5:8">
      <c r="E36" s="4" t="s">
        <v>264</v>
      </c>
      <c r="F36" s="4">
        <v>7</v>
      </c>
      <c r="G36" s="4" t="str">
        <f t="shared" si="0"/>
        <v>藤崎7</v>
      </c>
      <c r="H36" s="4" t="s">
        <v>275</v>
      </c>
    </row>
    <row r="37" spans="5:8">
      <c r="E37" s="4" t="s">
        <v>266</v>
      </c>
      <c r="F37">
        <v>1</v>
      </c>
      <c r="G37" s="4" t="str">
        <f t="shared" si="0"/>
        <v>泉町1</v>
      </c>
      <c r="H37" s="4" t="s">
        <v>265</v>
      </c>
    </row>
    <row r="38" spans="5:8">
      <c r="E38" s="4" t="s">
        <v>266</v>
      </c>
      <c r="F38">
        <v>2</v>
      </c>
      <c r="G38" s="4" t="str">
        <f t="shared" si="0"/>
        <v>泉町2</v>
      </c>
      <c r="H38" s="4" t="s">
        <v>265</v>
      </c>
    </row>
    <row r="39" spans="5:8">
      <c r="E39" s="4" t="s">
        <v>266</v>
      </c>
      <c r="F39">
        <v>3</v>
      </c>
      <c r="G39" s="4" t="str">
        <f t="shared" si="0"/>
        <v>泉町3</v>
      </c>
      <c r="H39" s="4" t="s">
        <v>265</v>
      </c>
    </row>
    <row r="40" spans="5:8" s="4" customFormat="1">
      <c r="E40" s="4" t="s">
        <v>277</v>
      </c>
      <c r="F40" s="4">
        <v>1</v>
      </c>
      <c r="G40" s="4" t="str">
        <f t="shared" si="0"/>
        <v>東習志野1</v>
      </c>
      <c r="H40" s="4" t="s">
        <v>278</v>
      </c>
    </row>
    <row r="41" spans="5:8" s="4" customFormat="1">
      <c r="E41" s="4" t="s">
        <v>277</v>
      </c>
      <c r="F41" s="4">
        <v>2</v>
      </c>
      <c r="G41" s="4" t="str">
        <f t="shared" si="0"/>
        <v>東習志野2</v>
      </c>
      <c r="H41" s="4" t="s">
        <v>278</v>
      </c>
    </row>
    <row r="42" spans="5:8" s="4" customFormat="1">
      <c r="E42" s="4" t="s">
        <v>277</v>
      </c>
      <c r="F42" s="4">
        <v>3</v>
      </c>
      <c r="G42" s="4" t="str">
        <f t="shared" si="0"/>
        <v>東習志野3</v>
      </c>
      <c r="H42" s="4" t="s">
        <v>278</v>
      </c>
    </row>
    <row r="43" spans="5:8" s="4" customFormat="1">
      <c r="E43" s="4" t="s">
        <v>277</v>
      </c>
      <c r="F43" s="4">
        <v>4</v>
      </c>
      <c r="G43" s="4" t="str">
        <f t="shared" si="0"/>
        <v>東習志野4</v>
      </c>
      <c r="H43" s="4" t="s">
        <v>278</v>
      </c>
    </row>
    <row r="44" spans="5:8" s="4" customFormat="1">
      <c r="E44" s="4" t="s">
        <v>277</v>
      </c>
      <c r="F44" s="4">
        <v>5</v>
      </c>
      <c r="G44" s="4" t="str">
        <f t="shared" si="0"/>
        <v>東習志野5</v>
      </c>
      <c r="H44" s="4" t="s">
        <v>278</v>
      </c>
    </row>
    <row r="45" spans="5:8" s="4" customFormat="1">
      <c r="E45" s="4" t="s">
        <v>277</v>
      </c>
      <c r="F45" s="4">
        <v>6</v>
      </c>
      <c r="G45" s="4" t="str">
        <f t="shared" si="0"/>
        <v>東習志野6</v>
      </c>
      <c r="H45" s="4" t="s">
        <v>278</v>
      </c>
    </row>
    <row r="46" spans="5:8" s="4" customFormat="1">
      <c r="E46" s="4" t="s">
        <v>277</v>
      </c>
      <c r="F46" s="4">
        <v>7</v>
      </c>
      <c r="G46" s="4" t="str">
        <f t="shared" si="0"/>
        <v>東習志野7</v>
      </c>
      <c r="H46" s="4" t="s">
        <v>278</v>
      </c>
    </row>
    <row r="47" spans="5:8" s="4" customFormat="1">
      <c r="E47" s="4" t="s">
        <v>277</v>
      </c>
      <c r="F47" s="4">
        <v>8</v>
      </c>
      <c r="G47" s="4" t="str">
        <f t="shared" si="0"/>
        <v>東習志野8</v>
      </c>
      <c r="H47" s="4" t="s">
        <v>278</v>
      </c>
    </row>
    <row r="48" spans="5:8">
      <c r="E48" s="4" t="s">
        <v>267</v>
      </c>
      <c r="F48" s="31">
        <v>1</v>
      </c>
      <c r="G48" s="4" t="str">
        <f t="shared" si="0"/>
        <v>実籾1</v>
      </c>
      <c r="H48" s="4" t="s">
        <v>279</v>
      </c>
    </row>
    <row r="49" spans="5:8">
      <c r="E49" s="4" t="s">
        <v>267</v>
      </c>
      <c r="F49" s="31">
        <v>2</v>
      </c>
      <c r="G49" s="4" t="str">
        <f t="shared" si="0"/>
        <v>実籾2</v>
      </c>
      <c r="H49" s="4" t="s">
        <v>279</v>
      </c>
    </row>
    <row r="50" spans="5:8">
      <c r="E50" s="4" t="s">
        <v>267</v>
      </c>
      <c r="F50">
        <v>3</v>
      </c>
      <c r="G50" s="4" t="str">
        <f t="shared" si="0"/>
        <v>実籾3</v>
      </c>
      <c r="H50" s="4" t="s">
        <v>278</v>
      </c>
    </row>
    <row r="51" spans="5:8">
      <c r="E51" s="4" t="s">
        <v>267</v>
      </c>
      <c r="F51" s="4">
        <v>4</v>
      </c>
      <c r="G51" s="4" t="str">
        <f t="shared" si="0"/>
        <v>実籾4</v>
      </c>
      <c r="H51" s="4" t="s">
        <v>278</v>
      </c>
    </row>
    <row r="52" spans="5:8">
      <c r="E52" s="4" t="s">
        <v>267</v>
      </c>
      <c r="F52" s="4">
        <v>5</v>
      </c>
      <c r="G52" s="4" t="str">
        <f t="shared" si="0"/>
        <v>実籾5</v>
      </c>
      <c r="H52" s="4" t="s">
        <v>278</v>
      </c>
    </row>
    <row r="53" spans="5:8">
      <c r="E53" s="4" t="s">
        <v>267</v>
      </c>
      <c r="F53" s="4">
        <v>6</v>
      </c>
      <c r="G53" s="4" t="str">
        <f t="shared" si="0"/>
        <v>実籾6</v>
      </c>
      <c r="H53" s="4" t="s">
        <v>278</v>
      </c>
    </row>
    <row r="54" spans="5:8">
      <c r="E54" s="4" t="s">
        <v>268</v>
      </c>
      <c r="F54" s="31"/>
      <c r="G54" s="4" t="str">
        <f t="shared" si="0"/>
        <v>実籾本郷</v>
      </c>
      <c r="H54" s="4" t="s">
        <v>279</v>
      </c>
    </row>
    <row r="55" spans="5:8">
      <c r="E55" s="4" t="s">
        <v>269</v>
      </c>
      <c r="F55">
        <v>1</v>
      </c>
      <c r="G55" s="4" t="str">
        <f t="shared" si="0"/>
        <v>新栄1</v>
      </c>
      <c r="H55" s="4" t="s">
        <v>265</v>
      </c>
    </row>
    <row r="56" spans="5:8">
      <c r="E56" s="4" t="s">
        <v>269</v>
      </c>
      <c r="F56">
        <v>2</v>
      </c>
      <c r="G56" s="4" t="str">
        <f t="shared" si="0"/>
        <v>新栄2</v>
      </c>
      <c r="H56" s="4" t="s">
        <v>265</v>
      </c>
    </row>
    <row r="57" spans="5:8">
      <c r="E57" s="4" t="s">
        <v>270</v>
      </c>
      <c r="F57">
        <v>1</v>
      </c>
      <c r="G57" s="4" t="str">
        <f t="shared" si="0"/>
        <v>袖ヶ浦1</v>
      </c>
      <c r="H57" s="4" t="s">
        <v>271</v>
      </c>
    </row>
    <row r="58" spans="5:8">
      <c r="E58" s="4" t="s">
        <v>270</v>
      </c>
      <c r="F58" s="4">
        <v>2</v>
      </c>
      <c r="G58" s="4" t="str">
        <f t="shared" si="0"/>
        <v>袖ヶ浦2</v>
      </c>
      <c r="H58" s="4" t="s">
        <v>271</v>
      </c>
    </row>
    <row r="59" spans="5:8">
      <c r="E59" s="4" t="s">
        <v>270</v>
      </c>
      <c r="F59" s="4">
        <v>3</v>
      </c>
      <c r="G59" s="4" t="str">
        <f t="shared" si="0"/>
        <v>袖ヶ浦3</v>
      </c>
      <c r="H59" s="4" t="s">
        <v>271</v>
      </c>
    </row>
    <row r="60" spans="5:8">
      <c r="E60" s="4" t="s">
        <v>270</v>
      </c>
      <c r="F60" s="4">
        <v>4</v>
      </c>
      <c r="G60" s="4" t="str">
        <f t="shared" si="0"/>
        <v>袖ヶ浦4</v>
      </c>
      <c r="H60" s="4" t="s">
        <v>271</v>
      </c>
    </row>
    <row r="61" spans="5:8">
      <c r="E61" s="4" t="s">
        <v>270</v>
      </c>
      <c r="F61" s="4">
        <v>5</v>
      </c>
      <c r="G61" s="4" t="str">
        <f t="shared" si="0"/>
        <v>袖ヶ浦5</v>
      </c>
      <c r="H61" s="4" t="s">
        <v>271</v>
      </c>
    </row>
    <row r="62" spans="5:8">
      <c r="E62" s="4" t="s">
        <v>270</v>
      </c>
      <c r="F62" s="4">
        <v>6</v>
      </c>
      <c r="G62" s="4" t="str">
        <f t="shared" si="0"/>
        <v>袖ヶ浦6</v>
      </c>
      <c r="H62" s="4" t="s">
        <v>271</v>
      </c>
    </row>
    <row r="63" spans="5:8">
      <c r="E63" s="4" t="s">
        <v>274</v>
      </c>
      <c r="F63" s="4">
        <v>1</v>
      </c>
      <c r="G63" s="4" t="str">
        <f t="shared" si="0"/>
        <v>津田沼1</v>
      </c>
      <c r="H63" s="4" t="s">
        <v>275</v>
      </c>
    </row>
    <row r="64" spans="5:8">
      <c r="E64" s="4" t="s">
        <v>274</v>
      </c>
      <c r="F64" s="4">
        <v>2</v>
      </c>
      <c r="G64" s="4" t="str">
        <f t="shared" si="0"/>
        <v>津田沼2</v>
      </c>
      <c r="H64" s="4" t="s">
        <v>275</v>
      </c>
    </row>
    <row r="65" spans="5:8">
      <c r="E65" s="4" t="s">
        <v>274</v>
      </c>
      <c r="F65">
        <v>3</v>
      </c>
      <c r="G65" s="4" t="str">
        <f t="shared" si="0"/>
        <v>津田沼3</v>
      </c>
      <c r="H65" s="4" t="s">
        <v>275</v>
      </c>
    </row>
    <row r="66" spans="5:8">
      <c r="E66" s="4" t="s">
        <v>274</v>
      </c>
      <c r="F66">
        <v>4</v>
      </c>
      <c r="G66" s="4" t="str">
        <f t="shared" si="0"/>
        <v>津田沼4</v>
      </c>
      <c r="H66" s="4" t="s">
        <v>275</v>
      </c>
    </row>
    <row r="67" spans="5:8">
      <c r="E67" s="4" t="s">
        <v>274</v>
      </c>
      <c r="F67">
        <v>5</v>
      </c>
      <c r="G67" s="4" t="str">
        <f t="shared" si="0"/>
        <v>津田沼5</v>
      </c>
      <c r="H67" s="4" t="s">
        <v>275</v>
      </c>
    </row>
    <row r="68" spans="5:8">
      <c r="E68" s="4" t="s">
        <v>274</v>
      </c>
      <c r="F68" s="31">
        <v>6</v>
      </c>
      <c r="G68" s="4" t="str">
        <f t="shared" si="0"/>
        <v>津田沼6</v>
      </c>
      <c r="H68" s="4" t="s">
        <v>280</v>
      </c>
    </row>
    <row r="69" spans="5:8">
      <c r="E69" s="4" t="s">
        <v>274</v>
      </c>
      <c r="F69" s="31">
        <v>7</v>
      </c>
      <c r="G69" s="4" t="str">
        <f t="shared" si="0"/>
        <v>津田沼7</v>
      </c>
      <c r="H69" s="4" t="s">
        <v>280</v>
      </c>
    </row>
    <row r="70" spans="5:8">
      <c r="E70" s="4" t="s">
        <v>276</v>
      </c>
      <c r="F70">
        <v>1</v>
      </c>
      <c r="G70" s="4" t="str">
        <f t="shared" si="0"/>
        <v>鷺沼1</v>
      </c>
      <c r="H70" s="4" t="s">
        <v>271</v>
      </c>
    </row>
    <row r="71" spans="5:8">
      <c r="E71" s="4" t="s">
        <v>276</v>
      </c>
      <c r="F71" s="31">
        <v>2</v>
      </c>
      <c r="G71" s="4" t="str">
        <f t="shared" si="0"/>
        <v>鷺沼2</v>
      </c>
      <c r="H71" s="4" t="s">
        <v>280</v>
      </c>
    </row>
    <row r="72" spans="5:8">
      <c r="E72" s="4" t="s">
        <v>276</v>
      </c>
      <c r="F72" s="4">
        <v>3</v>
      </c>
      <c r="G72" s="4" t="str">
        <f t="shared" si="0"/>
        <v>鷺沼3</v>
      </c>
      <c r="H72" s="4" t="s">
        <v>271</v>
      </c>
    </row>
    <row r="73" spans="5:8">
      <c r="E73" s="4" t="s">
        <v>276</v>
      </c>
      <c r="F73" s="4">
        <v>4</v>
      </c>
      <c r="G73" s="4" t="str">
        <f t="shared" si="0"/>
        <v>鷺沼4</v>
      </c>
      <c r="H73" s="4" t="s">
        <v>271</v>
      </c>
    </row>
    <row r="74" spans="5:8">
      <c r="E74" s="4" t="s">
        <v>276</v>
      </c>
      <c r="F74" s="4">
        <v>5</v>
      </c>
      <c r="G74" s="4" t="str">
        <f t="shared" ref="G74:G102" si="1">E74&amp;F74</f>
        <v>鷺沼5</v>
      </c>
      <c r="H74" s="4" t="s">
        <v>271</v>
      </c>
    </row>
    <row r="75" spans="5:8">
      <c r="E75" s="4" t="s">
        <v>282</v>
      </c>
      <c r="F75">
        <v>1</v>
      </c>
      <c r="G75" s="4" t="str">
        <f t="shared" si="1"/>
        <v>鷺沼台1</v>
      </c>
      <c r="H75" s="4" t="s">
        <v>275</v>
      </c>
    </row>
    <row r="76" spans="5:8">
      <c r="E76" s="4" t="s">
        <v>282</v>
      </c>
      <c r="F76" s="32">
        <v>2</v>
      </c>
      <c r="G76" s="4" t="str">
        <f t="shared" si="1"/>
        <v>鷺沼台2</v>
      </c>
      <c r="H76" s="4" t="s">
        <v>275</v>
      </c>
    </row>
    <row r="77" spans="5:8">
      <c r="E77" s="4" t="s">
        <v>282</v>
      </c>
      <c r="F77" s="4">
        <v>3</v>
      </c>
      <c r="G77" s="4" t="str">
        <f t="shared" si="1"/>
        <v>鷺沼台3</v>
      </c>
      <c r="H77" s="4" t="s">
        <v>284</v>
      </c>
    </row>
    <row r="78" spans="5:8">
      <c r="E78" s="4" t="s">
        <v>282</v>
      </c>
      <c r="F78" s="4">
        <v>4</v>
      </c>
      <c r="G78" s="4" t="str">
        <f t="shared" si="1"/>
        <v>鷺沼台4</v>
      </c>
      <c r="H78" s="4" t="s">
        <v>284</v>
      </c>
    </row>
    <row r="79" spans="5:8">
      <c r="E79" s="4" t="s">
        <v>283</v>
      </c>
      <c r="F79">
        <v>1</v>
      </c>
      <c r="G79" s="4" t="str">
        <f t="shared" si="1"/>
        <v>屋敷1</v>
      </c>
      <c r="H79" s="4" t="s">
        <v>284</v>
      </c>
    </row>
    <row r="80" spans="5:8">
      <c r="E80" s="4" t="s">
        <v>283</v>
      </c>
      <c r="F80" s="4">
        <v>2</v>
      </c>
      <c r="G80" s="4" t="str">
        <f t="shared" si="1"/>
        <v>屋敷2</v>
      </c>
      <c r="H80" s="4" t="s">
        <v>284</v>
      </c>
    </row>
    <row r="81" spans="5:8">
      <c r="E81" s="4" t="s">
        <v>283</v>
      </c>
      <c r="F81" s="4">
        <v>3</v>
      </c>
      <c r="G81" s="4" t="str">
        <f t="shared" si="1"/>
        <v>屋敷3</v>
      </c>
      <c r="H81" s="4" t="s">
        <v>284</v>
      </c>
    </row>
    <row r="82" spans="5:8">
      <c r="E82" s="4" t="s">
        <v>283</v>
      </c>
      <c r="F82" s="4">
        <v>4</v>
      </c>
      <c r="G82" s="4" t="str">
        <f t="shared" si="1"/>
        <v>屋敷4</v>
      </c>
      <c r="H82" s="4" t="s">
        <v>284</v>
      </c>
    </row>
    <row r="83" spans="5:8">
      <c r="E83" s="4" t="s">
        <v>283</v>
      </c>
      <c r="F83" s="4">
        <v>5</v>
      </c>
      <c r="G83" s="4" t="str">
        <f t="shared" si="1"/>
        <v>屋敷5</v>
      </c>
      <c r="H83" s="4" t="s">
        <v>284</v>
      </c>
    </row>
    <row r="84" spans="5:8">
      <c r="E84" s="4" t="s">
        <v>285</v>
      </c>
      <c r="F84" s="4">
        <v>1</v>
      </c>
      <c r="G84" s="4" t="str">
        <f t="shared" si="1"/>
        <v>花咲1</v>
      </c>
      <c r="H84" s="4" t="s">
        <v>284</v>
      </c>
    </row>
    <row r="85" spans="5:8">
      <c r="E85" s="4" t="s">
        <v>285</v>
      </c>
      <c r="F85">
        <v>2</v>
      </c>
      <c r="G85" s="4" t="str">
        <f t="shared" si="1"/>
        <v>花咲2</v>
      </c>
      <c r="H85" s="4" t="s">
        <v>284</v>
      </c>
    </row>
    <row r="86" spans="5:8">
      <c r="E86" s="4" t="s">
        <v>287</v>
      </c>
      <c r="F86">
        <v>1</v>
      </c>
      <c r="G86" s="4" t="str">
        <f t="shared" si="1"/>
        <v>秋津1</v>
      </c>
      <c r="H86" s="4" t="s">
        <v>292</v>
      </c>
    </row>
    <row r="87" spans="5:8">
      <c r="E87" s="4" t="s">
        <v>287</v>
      </c>
      <c r="F87">
        <v>2</v>
      </c>
      <c r="G87" s="4" t="str">
        <f t="shared" si="1"/>
        <v>秋津2</v>
      </c>
      <c r="H87" s="4" t="s">
        <v>292</v>
      </c>
    </row>
    <row r="88" spans="5:8">
      <c r="E88" s="4" t="s">
        <v>287</v>
      </c>
      <c r="F88" s="4">
        <v>3</v>
      </c>
      <c r="G88" s="4" t="str">
        <f t="shared" si="1"/>
        <v>秋津3</v>
      </c>
      <c r="H88" s="4" t="s">
        <v>292</v>
      </c>
    </row>
    <row r="89" spans="5:8">
      <c r="E89" s="4" t="s">
        <v>287</v>
      </c>
      <c r="F89" s="4">
        <v>4</v>
      </c>
      <c r="G89" s="4" t="str">
        <f t="shared" si="1"/>
        <v>秋津4</v>
      </c>
      <c r="H89" s="4" t="s">
        <v>292</v>
      </c>
    </row>
    <row r="90" spans="5:8">
      <c r="E90" s="4" t="s">
        <v>287</v>
      </c>
      <c r="F90" s="4">
        <v>5</v>
      </c>
      <c r="G90" s="4" t="str">
        <f t="shared" si="1"/>
        <v>秋津5</v>
      </c>
      <c r="H90" s="4" t="s">
        <v>292</v>
      </c>
    </row>
    <row r="91" spans="5:8">
      <c r="E91" s="4" t="s">
        <v>288</v>
      </c>
      <c r="F91">
        <v>1</v>
      </c>
      <c r="G91" s="4" t="str">
        <f t="shared" si="1"/>
        <v>香澄1</v>
      </c>
      <c r="H91" s="4" t="s">
        <v>292</v>
      </c>
    </row>
    <row r="92" spans="5:8">
      <c r="E92" s="4" t="s">
        <v>288</v>
      </c>
      <c r="F92">
        <v>2</v>
      </c>
      <c r="G92" s="4" t="str">
        <f t="shared" si="1"/>
        <v>香澄2</v>
      </c>
      <c r="H92" s="4" t="s">
        <v>292</v>
      </c>
    </row>
    <row r="93" spans="5:8">
      <c r="E93" s="4" t="s">
        <v>288</v>
      </c>
      <c r="F93" s="4">
        <v>3</v>
      </c>
      <c r="G93" s="4" t="str">
        <f t="shared" si="1"/>
        <v>香澄3</v>
      </c>
      <c r="H93" s="4" t="s">
        <v>292</v>
      </c>
    </row>
    <row r="94" spans="5:8">
      <c r="E94" s="4" t="s">
        <v>288</v>
      </c>
      <c r="F94" s="4">
        <v>4</v>
      </c>
      <c r="G94" s="4" t="str">
        <f t="shared" si="1"/>
        <v>香澄4</v>
      </c>
      <c r="H94" s="4" t="s">
        <v>292</v>
      </c>
    </row>
    <row r="95" spans="5:8">
      <c r="E95" s="4" t="s">
        <v>288</v>
      </c>
      <c r="F95" s="4">
        <v>5</v>
      </c>
      <c r="G95" s="4" t="str">
        <f t="shared" si="1"/>
        <v>香澄5</v>
      </c>
      <c r="H95" s="4" t="s">
        <v>292</v>
      </c>
    </row>
    <row r="96" spans="5:8">
      <c r="E96" s="4" t="s">
        <v>288</v>
      </c>
      <c r="F96" s="4">
        <v>6</v>
      </c>
      <c r="G96" s="4" t="str">
        <f t="shared" si="1"/>
        <v>香澄6</v>
      </c>
      <c r="H96" s="4" t="s">
        <v>292</v>
      </c>
    </row>
    <row r="97" spans="5:8">
      <c r="E97" s="4" t="s">
        <v>290</v>
      </c>
      <c r="F97">
        <v>1</v>
      </c>
      <c r="G97" s="4" t="str">
        <f t="shared" si="1"/>
        <v>芝園1</v>
      </c>
      <c r="H97" s="4" t="s">
        <v>292</v>
      </c>
    </row>
    <row r="98" spans="5:8">
      <c r="E98" s="4" t="s">
        <v>290</v>
      </c>
      <c r="F98">
        <v>2</v>
      </c>
      <c r="G98" s="4" t="str">
        <f t="shared" si="1"/>
        <v>芝園2</v>
      </c>
      <c r="H98" s="4" t="s">
        <v>292</v>
      </c>
    </row>
    <row r="99" spans="5:8">
      <c r="E99" s="4" t="s">
        <v>290</v>
      </c>
      <c r="F99">
        <v>3</v>
      </c>
      <c r="G99" s="4" t="str">
        <f t="shared" si="1"/>
        <v>芝園3</v>
      </c>
      <c r="H99" s="4" t="s">
        <v>292</v>
      </c>
    </row>
    <row r="100" spans="5:8">
      <c r="E100" s="4" t="s">
        <v>291</v>
      </c>
      <c r="F100" s="4">
        <v>1</v>
      </c>
      <c r="G100" s="4" t="str">
        <f t="shared" si="1"/>
        <v>茜浜1</v>
      </c>
      <c r="H100" s="4" t="s">
        <v>292</v>
      </c>
    </row>
    <row r="101" spans="5:8">
      <c r="E101" s="4" t="s">
        <v>291</v>
      </c>
      <c r="F101" s="4">
        <v>2</v>
      </c>
      <c r="G101" s="4" t="str">
        <f t="shared" si="1"/>
        <v>茜浜2</v>
      </c>
      <c r="H101" s="4" t="s">
        <v>292</v>
      </c>
    </row>
    <row r="102" spans="5:8">
      <c r="E102" s="4" t="s">
        <v>291</v>
      </c>
      <c r="F102" s="4">
        <v>3</v>
      </c>
      <c r="G102" s="4" t="str">
        <f t="shared" si="1"/>
        <v>茜浜3</v>
      </c>
      <c r="H102" s="4" t="s">
        <v>292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local22</dc:creator>
  <cp:lastModifiedBy>資産管理課</cp:lastModifiedBy>
  <cp:lastPrinted>2013-08-27T01:23:52Z</cp:lastPrinted>
  <dcterms:created xsi:type="dcterms:W3CDTF">2013-06-11T09:38:33Z</dcterms:created>
  <dcterms:modified xsi:type="dcterms:W3CDTF">2014-05-13T05:45:50Z</dcterms:modified>
</cp:coreProperties>
</file>